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ipe1\OneDrive\Escritorio\"/>
    </mc:Choice>
  </mc:AlternateContent>
  <bookViews>
    <workbookView xWindow="0" yWindow="0" windowWidth="23040" windowHeight="9264"/>
  </bookViews>
  <sheets>
    <sheet name="TALENTO HUMANO" sheetId="37" r:id="rId1"/>
    <sheet name="INTEGRIDAD" sheetId="38" r:id="rId2"/>
    <sheet name="PLANEACIÓN INSTITUCIONAL" sheetId="39" r:id="rId3"/>
    <sheet name="GESTIÓN PRESUPUESTAL" sheetId="36" r:id="rId4"/>
    <sheet name="CONTROL INTERNO" sheetId="31" r:id="rId5"/>
    <sheet name="TRANS ACCESO INFO Y CORRUP" sheetId="44" r:id="rId6"/>
    <sheet name="SEGURIDAD DIGITAL" sheetId="45" r:id="rId7"/>
    <sheet name="GOBIERNO DIGITAL" sheetId="46" r:id="rId8"/>
    <sheet name="DEFENSA JURIDICA" sheetId="33" r:id="rId9"/>
    <sheet name="FORTALECIMIENTO ORGANIZACIONAL" sheetId="40" r:id="rId10"/>
    <sheet name="SEG Y EVAL DESEMPEÑO INSTIT" sheetId="34" r:id="rId11"/>
    <sheet name="SERVICIO AL CIUDADANO" sheetId="42" r:id="rId12"/>
    <sheet name="PARTICIPACIÓN CIUDADANA" sheetId="41" r:id="rId13"/>
    <sheet name="GESTIÓN DOCUMENTAL" sheetId="43" r:id="rId14"/>
    <sheet name="GESTIÓN DEL CONOCIMIENTO" sheetId="35" r:id="rId15"/>
  </sheets>
  <definedNames>
    <definedName name="_xlnm._FilterDatabase" localSheetId="4" hidden="1">'CONTROL INTERNO'!$H$11:$H$27</definedName>
    <definedName name="_xlnm._FilterDatabase" localSheetId="8" hidden="1">'DEFENSA JURIDICA'!$H$1:$H$17</definedName>
    <definedName name="_xlnm._FilterDatabase" localSheetId="9" hidden="1">'FORTALECIMIENTO ORGANIZACIONAL'!$D$12:$D$12</definedName>
    <definedName name="_xlnm._FilterDatabase" localSheetId="14" hidden="1">'GESTIÓN DEL CONOCIMIENTO'!$H$11:$H$19</definedName>
    <definedName name="_xlnm._FilterDatabase" localSheetId="13" hidden="1">'GESTIÓN DOCUMENTAL'!$H$11:$H$22</definedName>
    <definedName name="_xlnm._FilterDatabase" localSheetId="3" hidden="1">'GESTIÓN PRESUPUESTAL'!$D$12:$D$12</definedName>
    <definedName name="_xlnm._FilterDatabase" localSheetId="7" hidden="1">'GOBIERNO DIGITAL'!$H$1:$H$18</definedName>
    <definedName name="_xlnm._FilterDatabase" localSheetId="1" hidden="1">INTEGRIDAD!$D$12:$D$13</definedName>
    <definedName name="_xlnm._FilterDatabase" localSheetId="12" hidden="1">'PARTICIPACIÓN CIUDADANA'!$H$11:$H$17</definedName>
    <definedName name="_xlnm._FilterDatabase" localSheetId="2" hidden="1">'PLANEACIÓN INSTITUCIONAL'!$D$12:$D$14</definedName>
    <definedName name="_xlnm._FilterDatabase" localSheetId="10" hidden="1">'SEG Y EVAL DESEMPEÑO INSTIT'!$D$12:$D$13</definedName>
    <definedName name="_xlnm._FilterDatabase" localSheetId="6" hidden="1">'SEGURIDAD DIGITAL'!$A$11:$H$22</definedName>
    <definedName name="_xlnm._FilterDatabase" localSheetId="11" hidden="1">'SERVICIO AL CIUDADANO'!$H$11:$H$24</definedName>
    <definedName name="_xlnm._FilterDatabase" localSheetId="0" hidden="1">'TALENTO HUMANO'!$D$12:$D$15</definedName>
    <definedName name="_xlnm._FilterDatabase" localSheetId="5" hidden="1">'TRANS ACCESO INFO Y CORRUP'!$H$1:$H$27</definedName>
    <definedName name="_xlnm.Print_Area" localSheetId="4">'CONTROL INTERNO'!$A$1:$J$27</definedName>
    <definedName name="_xlnm.Print_Area" localSheetId="3">'GESTIÓN PRESUPUESTAL'!$A$1:$I$18</definedName>
    <definedName name="_xlnm.Print_Area" localSheetId="1">INTEGRIDAD!$B$1:$H$27</definedName>
    <definedName name="_xlnm.Print_Titles" localSheetId="4">'CONTROL INTERNO'!$11:$12</definedName>
    <definedName name="_xlnm.Print_Titles" localSheetId="8">'DEFENSA JURIDICA'!$11:$12</definedName>
    <definedName name="_xlnm.Print_Titles" localSheetId="9">'FORTALECIMIENTO ORGANIZACIONAL'!$11:$12</definedName>
    <definedName name="_xlnm.Print_Titles" localSheetId="14">'GESTIÓN DEL CONOCIMIENTO'!$11:$12</definedName>
    <definedName name="_xlnm.Print_Titles" localSheetId="13">'GESTIÓN DOCUMENTAL'!$11:$12</definedName>
    <definedName name="_xlnm.Print_Titles" localSheetId="3">'GESTIÓN PRESUPUESTAL'!$11:$12</definedName>
    <definedName name="_xlnm.Print_Titles" localSheetId="7">'GOBIERNO DIGITAL'!$11:$12</definedName>
    <definedName name="_xlnm.Print_Titles" localSheetId="1">INTEGRIDAD!$11:$12</definedName>
    <definedName name="_xlnm.Print_Titles" localSheetId="12">'PARTICIPACIÓN CIUDADANA'!$11:$12</definedName>
    <definedName name="_xlnm.Print_Titles" localSheetId="2">'PLANEACIÓN INSTITUCIONAL'!$11:$12</definedName>
    <definedName name="_xlnm.Print_Titles" localSheetId="10">'SEG Y EVAL DESEMPEÑO INSTIT'!$11:$12</definedName>
    <definedName name="_xlnm.Print_Titles" localSheetId="6">'SEGURIDAD DIGITAL'!$11:$12</definedName>
    <definedName name="_xlnm.Print_Titles" localSheetId="11">'SERVICIO AL CIUDADANO'!$11:$12</definedName>
    <definedName name="_xlnm.Print_Titles" localSheetId="0">'TALENTO HUMANO'!$11:$12</definedName>
    <definedName name="_xlnm.Print_Titles" localSheetId="5">'TRANS ACCESO INFO Y CORRUP'!$11:$12</definedName>
  </definedNames>
  <calcPr calcId="191029" iterateDelta="0"/>
</workbook>
</file>

<file path=xl/calcChain.xml><?xml version="1.0" encoding="utf-8"?>
<calcChain xmlns="http://schemas.openxmlformats.org/spreadsheetml/2006/main">
  <c r="H8" i="39" l="1"/>
  <c r="H6" i="39"/>
  <c r="H8" i="46" l="1"/>
  <c r="H7" i="46"/>
  <c r="H6" i="46"/>
  <c r="H8" i="45" l="1"/>
  <c r="H7" i="45"/>
  <c r="H6" i="45"/>
  <c r="H8" i="44"/>
  <c r="H7" i="44"/>
  <c r="H6" i="44"/>
  <c r="H8" i="43" l="1"/>
  <c r="H7" i="43"/>
  <c r="H6" i="43"/>
  <c r="H8" i="42" l="1"/>
  <c r="H7" i="42"/>
  <c r="H6" i="42"/>
  <c r="H8" i="41" l="1"/>
  <c r="H7" i="41"/>
  <c r="H6" i="41"/>
  <c r="H8" i="40" l="1"/>
  <c r="H7" i="40"/>
  <c r="H6" i="40"/>
  <c r="H9" i="40" l="1"/>
  <c r="H7" i="39"/>
  <c r="H9" i="39" s="1"/>
  <c r="H8" i="38"/>
  <c r="H7" i="38"/>
  <c r="H6" i="38"/>
  <c r="H9" i="38" l="1"/>
  <c r="H8" i="37"/>
  <c r="H7" i="37"/>
  <c r="H6" i="37"/>
  <c r="H8" i="36"/>
  <c r="H7" i="36"/>
  <c r="H6" i="36"/>
  <c r="H9" i="37" l="1"/>
  <c r="H9" i="36"/>
  <c r="H8" i="35"/>
  <c r="H7" i="35"/>
  <c r="H6" i="35"/>
  <c r="H8" i="34" l="1"/>
  <c r="H7" i="34"/>
  <c r="H6" i="34"/>
  <c r="H8" i="33"/>
  <c r="H7" i="33"/>
  <c r="H6" i="33"/>
  <c r="H8" i="31"/>
  <c r="H7" i="31"/>
  <c r="H6" i="31"/>
  <c r="H9" i="31" l="1"/>
  <c r="H9" i="34"/>
</calcChain>
</file>

<file path=xl/sharedStrings.xml><?xml version="1.0" encoding="utf-8"?>
<sst xmlns="http://schemas.openxmlformats.org/spreadsheetml/2006/main" count="1357" uniqueCount="455">
  <si>
    <t>No.</t>
  </si>
  <si>
    <t>SIN AVANCE</t>
  </si>
  <si>
    <t>EN GESTIÓN</t>
  </si>
  <si>
    <t>CUMPLIDAS</t>
  </si>
  <si>
    <t>TOTAL COMPROMISOS</t>
  </si>
  <si>
    <t>RECOMENDACIÓN</t>
  </si>
  <si>
    <t xml:space="preserve">ACCIONES PARA IMPLEMENTACIÓN </t>
  </si>
  <si>
    <t>EVIDENCIA O UNIDAD DE MEDIDA</t>
  </si>
  <si>
    <t>FECHA DE INICIO</t>
  </si>
  <si>
    <t>FECHA DE CUMPLIMIENTO</t>
  </si>
  <si>
    <t>DEPENDENCIA RESPONSABLE</t>
  </si>
  <si>
    <t>ESTADO DE ACCIONES</t>
  </si>
  <si>
    <t xml:space="preserve">PLAN DE MEJORAMIENTO FURAG - MIPG </t>
  </si>
  <si>
    <t>Si</t>
  </si>
  <si>
    <t>No</t>
  </si>
  <si>
    <t>EN GESTION</t>
  </si>
  <si>
    <t>Evaluar a través del esquema de líneas de defensa adoptada por la entidad, las conductas asociadas o valores y principios del servicio público por medio del instrumento para la evaluación de desempeño, en lo concerniente a las conductas comportamentales.</t>
  </si>
  <si>
    <t>Definir desde la alta dirección y el comité institucional de coordinación de control interno, de manera articulada o cada uno en cumplimiento de sus competencias lineamientos en relación a la generación de alertas y recomendaciones al comité institucional de gestión y desempeño para la mejora de la gestión.</t>
  </si>
  <si>
    <t>Establecer por parte del comité institucional de Coordinación de Control Interno lineamientos para el funcionamiento del sistema de control interno (SCI).</t>
  </si>
  <si>
    <t>Generar por parte del comité institucional de Coordinación de Control Interno alertas al Comité Institucional de Gestión y Desempeño para la mejora de la gestión, a partir de los resultados de la evaluación o seguimiento del SCI.</t>
  </si>
  <si>
    <t>Evidenciar en el plan anual de  auditoría cuál es el total de aspectos susceptibles de ser auditados (universo de auditoría) y priorizar los más importantes para cada vigencia.</t>
  </si>
  <si>
    <t>Establecer un responsable para el seguimiento al manejo de riesgos dentro de la política de administración de riesgos establecida por la alta dirección y el comité institucional de coordinación de control interno.</t>
  </si>
  <si>
    <t>Fomentar por parte del comité institucional de coordinación de control interno la divulgación e implementación de la política de administración del riesgo.</t>
  </si>
  <si>
    <t>Incluir los riesgos con mayor impacto dentro de sus mapas de riesgos.</t>
  </si>
  <si>
    <t>Contar en los mapas de riesgos de la entidad con el monitoreo o seguimiento de los riesgos de acuerdo con la periodicidad establecida en la política de administración del riesgo.</t>
  </si>
  <si>
    <t>Garantizar por parte de la alta dirección la disponibilidad, confiabilidad, integridad y seguridad de la información requerida para llevar a cabo las responsabilidades de control interno. Desde el sistema de control interno efectuar su verificación.</t>
  </si>
  <si>
    <t>Verificar por parte de la alta dirección o el comité institucional de control interno que se estén llevando a cabo evaluaciones de gestión, incluida la gestión del riesgo.</t>
  </si>
  <si>
    <t>Efectuar seguimiento al cumplimiento de las acciones de mejora en el tiempo programado, por parte de los responsables de los temas transversales de la entidad.</t>
  </si>
  <si>
    <t>Verificar que las acciones de mejora contribuyan al logro de los resultados de los procesos, por parte de los responsables de los temas transversales de la entidad.</t>
  </si>
  <si>
    <t>Contemplar por parte del Jefe de Control Interno que sus informes de seguimientos y auditoría emitidos por las oficinas de control interno, contribuyan a la formulación de acciones enfocadas a la gestión del riesgo.</t>
  </si>
  <si>
    <t>Formular planes de mejora eficaces que contribuyan a satisfacer las necesidades de los grupos de valor.</t>
  </si>
  <si>
    <t>Promover en el comité institucional de control interno, la presentación y análisis de los resultados del Sistema de Control Interno -MECI obtenidos a través del FURAG y otras evaluaciones externas efectuadas a la entidad.</t>
  </si>
  <si>
    <t>Promover que la Alta Dirección participe en las actividades de socialización del código de integridad y principios del servicio público. Desde el sistema de control interno efectuar su verificación.</t>
  </si>
  <si>
    <t>Analizar y tomar las medidas de mejora que contribuyan al fortalecimiento del clima laboral en la entidad. Desde el sistema de control interno efectuar su verificación.</t>
  </si>
  <si>
    <t>Hacer seguimiento por parte del jefe de Control Interno a la apropiación de los valores y principios del servicio público, por parte de los servidores públicos</t>
  </si>
  <si>
    <t>Analizar factores como presiones internas o externas que puedan derivar en actos de corrupción para la identificación de riesgos de fraude y corrupción.</t>
  </si>
  <si>
    <t>Evaluar información proveniente de quejas y denuncias de los usuarios para la identificación de riesgos de fraude y corrupción.</t>
  </si>
  <si>
    <t>Verificar por parte del representante legal de la entidad que las acciones de mejora respondan a las observaciones de los entes de control y los seguimientos efectuados por la entidad. Desde el sistema de control interno efectuar su verificación.</t>
  </si>
  <si>
    <t>Verificar por parte del representante legal de la entidad que las acciones de mejora sean efectivas y contribuyan al logro de los resultados. Desde el sistema de control interno efectuar su verificación.</t>
  </si>
  <si>
    <t>Considerar los resultados de los espacios de participación y/o rendición de cuentas con ciudadanos para llevar a cabo mejoras a los procesos y procedimientos de la entidad. Desde el sistema de control interno efectuar su verificación.</t>
  </si>
  <si>
    <t>Realizar un análisis de las necesidades y prioridades en la prestación del servicio para llevar a cabo mejoras a los procesos y procedimientos de la entidad. Desde el sistema de control interno efectuar su verificación.</t>
  </si>
  <si>
    <t>Tener en cuenta la prevención de riesgos laborales asociados al uso y mantenimiento de bienes y espacios físicos dentro de la política de seguridad. Desde el sistema de control interno efectuar su verificación.</t>
  </si>
  <si>
    <t>Tener en cuenta la medición del desempeño en periodos anteriores,  para la toma de  las decisiones en el ejercicio de la planeación institucional. Desde el sistema de control interno efectuar su verificación.</t>
  </si>
  <si>
    <t>Tener en cuenta la medición de la satisfacción de los grupos de valor en periodos anteriores,  para la toma de  las decisiones en el ejercicio de la planeación institucional. Desde el sistema de control interno efectuar su verificación.</t>
  </si>
  <si>
    <t>El comité institucional de coordinación de control interno deberá verificar el cumplimiento de los lineamientos establecidos para la gestión del riesgos (o política de administración del riesgo) haciendo énfasis en los riesgos de fraude y corrupción</t>
  </si>
  <si>
    <t>Los líderes de los programas, proyectos, o procesos y sus equipos de trabajo deben identificar los procesos susceptibles de posibles actos de corrupción. Desde el sistema de control interno efectuar su verificación.</t>
  </si>
  <si>
    <t>La entidad debe incluir los riesgos relacionados con posibles actos de corrupción dentro de sus mapas de riesgos.</t>
  </si>
  <si>
    <t>Tener en cuenta sugerencias, expectativas, quejas, peticiones, reclamos o denuncias por parte de la ciudadanía para llevar a cabo mejoras a los procesos y procedimientos de la entidad. Desde el sistema de control interno efectuar su verificación.</t>
  </si>
  <si>
    <t>Formular política de seguridad y privacidad de la información de acuerdo con la guía N2 emitida por el Ministerio de tecnologías de la información y comunicaciones</t>
  </si>
  <si>
    <t>Diseñar a partir de la política de seguridad y privacidad de la información procedimientos rigurosos y actualizados para el buen desempeño institucional de la entidad</t>
  </si>
  <si>
    <t>Desarrollar jornadas de capacitación y/o divulgación a sus servidores y contratistas sobre transparencia y derecho de acceso a la información pública</t>
  </si>
  <si>
    <t>Implementar estrategias para socializar y apropiar el Código de Integridad</t>
  </si>
  <si>
    <t>Formular el plan estratégico de gestión de conflictos de intereses dentro del marco de la Política de Talento Humano</t>
  </si>
  <si>
    <t>Implementar ejercicios de diálogo presenciales en los cuales participe el equipo directivo y los grupos de valor, esto con el objetivo de escuchar las diferentes opiniones o aportes que tengan que hacer de una política, programa o proyecto.</t>
  </si>
  <si>
    <t>Publicar en la sección "transparencia y acceso a la información pública" de su portal web oficial información actualizada sobre Informes de rendición de cuentas</t>
  </si>
  <si>
    <t>Publicar en la sección "transparencia y acceso a la información pública" de su portal web oficial información actualizada sobre informes de gestión, evaluación y auditoría</t>
  </si>
  <si>
    <t>Publicar en la sección "transparencia y acceso a la información pública" de su portal web oficial información actualizada sobre entes de control que vigilan la entidad</t>
  </si>
  <si>
    <t>Publicar en la sección "transparencia y acceso a la información pública" de su portal web oficial información actualizada sobre el Plan Anual de Adquisiciones (PAA).</t>
  </si>
  <si>
    <t>Publicar en la sección "transparencia y acceso a la información pública" de su portal web oficial información actualizada sobre publicación de la información contractual (o enlace SECOP).</t>
  </si>
  <si>
    <t>Publicar en la sección "transparencia y acceso a la información pública" de su portal web oficial información actualizada sobre planes de mejoramiento (de organismos de control, internos y derivados de ejercicios de rendición de cuentas).</t>
  </si>
  <si>
    <t>Incluir indicadores de seguimiento al cumplimiento de las metas en el plan de acción anual institucional de la entidad para diseñar una planeación medible en su implementación</t>
  </si>
  <si>
    <t>Hacer seguimiento a la rendición de cuentas siendo este un componente del Plan Anticorrupción y de Atención al Ciudadano de la entidad</t>
  </si>
  <si>
    <t>Hacer seguimiento al servicio al ciudadano siendo este un componente del Plan Anticorrupción y de Atención al Ciudadano de la entidad</t>
  </si>
  <si>
    <t>La entidad debe incluir un objetivo alineado con el plan estratégico de la entidad dentro de la política de administración de riesgos establecida por la alta dirección y el comité institucional de coordinación de control interno.</t>
  </si>
  <si>
    <t>La entidad debe incluir el alcance dentro de la política de administración de riesgos establecida por la alta dirección y el comité institucional de coordinación de control interno.</t>
  </si>
  <si>
    <t>El comité institucional de coordinación de control interno debe fomentar la divulgación e implementación de la política de administración del riesgo.</t>
  </si>
  <si>
    <t>El comité institucional de coordinación de control interno debe monitorear el cumplimiento de la política de administración de riesgos de la entidad.</t>
  </si>
  <si>
    <t>Determinar mediante variables cuantificables, los resultados obtenidos a partir de la incidencia ciudadana en la elaboración de normatividad.</t>
  </si>
  <si>
    <t>Establecer mediante variables cuantificables los resultados en la formulación de la planeación producto de la participación de los grupos de valor.</t>
  </si>
  <si>
    <t>Precisar mediante variables cuantificables los resultados de la participación de los grupos de valor en la etapa de formulación de las políticas, programas y proyectos.</t>
  </si>
  <si>
    <t>Identificar los recursos (financieros, humanos, físicos, tecnológicos) asignados para lograr los objetivos definidos en el plan de acción anual institucional de la entidad con el fin de diseñar una planeación objetiva en su alcance</t>
  </si>
  <si>
    <t>N/A</t>
  </si>
  <si>
    <t xml:space="preserve"> Plan de Mejoramiento MIPG. </t>
  </si>
  <si>
    <t>Control Interno</t>
  </si>
  <si>
    <t xml:space="preserve">Gerencia General / Control Interno </t>
  </si>
  <si>
    <t>Gerencia General / Control Interno</t>
  </si>
  <si>
    <t>Líderes MIPG</t>
  </si>
  <si>
    <t>SEGUIMIENTO A POLÍTICA: CONTROL INTERNO</t>
  </si>
  <si>
    <t>SEGUIMIENTO A ESTADO</t>
  </si>
  <si>
    <t>FECHA:</t>
  </si>
  <si>
    <t xml:space="preserve">VERSIÓN: </t>
  </si>
  <si>
    <t>1.0</t>
  </si>
  <si>
    <t xml:space="preserve">CÓDIGO: </t>
  </si>
  <si>
    <t>SEGUIMIENTO A POLÍTICA: SEGUIMIENTO Y EVALUACIÓN AL DESEMPEÑO INSTITUCIONAL</t>
  </si>
  <si>
    <t>SEGUIMIENTO A POLÍTICA: TRANSPARENCIA, ACCESO A LA INFORMACIÓN Y LUCHA CONTRA LA CORRUPCIÓN</t>
  </si>
  <si>
    <t xml:space="preserve">Política de Administración de Riesgos. </t>
  </si>
  <si>
    <t xml:space="preserve">La Política de Administración de Riesgos, establece los responsable de los seguimientos. </t>
  </si>
  <si>
    <t xml:space="preserve">Gerencia General / Planeación </t>
  </si>
  <si>
    <t>Gerencia General / Planeación</t>
  </si>
  <si>
    <t xml:space="preserve">La Alta Dirección lo garantiza a través del Estatuto de Control Interno. </t>
  </si>
  <si>
    <t xml:space="preserve">Estatuto de Control Interno. </t>
  </si>
  <si>
    <t>La Alta Dirección elaboró la Matriz de Riesgo para la vigencia 2020, y recientemente se elaboró la política institucional de riesgo de la entidad, en la cual se realizan los seguimientos a la gestión.</t>
  </si>
  <si>
    <t>Seguimiento Matriz de Riesgo 2020 y Política de Administración del Riesgo.</t>
  </si>
  <si>
    <t>NA</t>
  </si>
  <si>
    <t>Recopilar información sobre el conocimiento que requieren sus dependencias para identificar las necesidades de sus procesos de gestión del conocimiento y la innovación.</t>
  </si>
  <si>
    <t>Se cuenta planteado cronograma de capacitación y PIC.</t>
  </si>
  <si>
    <t>Planilla de Asistencia a capacitación o encuesta web si se hace por medios virtuales.</t>
  </si>
  <si>
    <t>Incorporar la inducción y reinducción como actividades de la planeación del talento humano en la entidad</t>
  </si>
  <si>
    <t>Incorporar incentivos a los servidores públicos dentro de la planeación del talento humano en la entidad.</t>
  </si>
  <si>
    <t>Incorporar actividades de seguridad y salud en el trabajo dentro de la planeación del talento humano en la entidad.</t>
  </si>
  <si>
    <t>Acto administrativo de adopción del SG-SST</t>
  </si>
  <si>
    <t>Incorporar en la planeación del talento humano, actividades que mejores el clima organizacional de la entidad.</t>
  </si>
  <si>
    <t>Incorporar dentro de la planeación del Talento humano, actividades para realizar la evaluación de desempeño de los servidores públicos de la entidad.</t>
  </si>
  <si>
    <t>Desarrollar jornadas de capacitación y/o divulgación a sus servidores y contratistas sobre participación ciudadana, rendición de cuentas y control social</t>
  </si>
  <si>
    <t>Desarrollar jornadas de capacitación y/o divulgación a sus servidores y contratistas sobre el código de integridad, con el fin de guiar el actuar de los servidores públicos</t>
  </si>
  <si>
    <t>SEGUIMIENTO A POLÍTICA: ESTRATEGIA DEL TALENTO HUMANO</t>
  </si>
  <si>
    <t>Definir la exposición de la entidad a los riesgos de corrupción y fraude.</t>
  </si>
  <si>
    <t>Definir canales de comunicación  para la denuncia de corrupción y fraude.</t>
  </si>
  <si>
    <t>Contemplar la integridad como tema de capacitación.</t>
  </si>
  <si>
    <t>Cronograma anual de capacitación, planilla de Asistencia a capacitación o encuesta web si se hace por medios virtuales.</t>
  </si>
  <si>
    <t>Recopilar los principios y valores a los que se debe regir un servidor público.</t>
  </si>
  <si>
    <t>Realizar encuesta de clima laboral y diagnostico de esta para implementar planes de mejora.</t>
  </si>
  <si>
    <t>Diagnóstico de resultado de encuesta de clima laboral.</t>
  </si>
  <si>
    <t>La entidad debe incluir en la política de riesgos, contemple la metodología para la identificación y control de riesgos de corrupción y fraude. Desde el sistema de control interno efectuar su verificación.</t>
  </si>
  <si>
    <t>Incorporar actividades para la apropiación de la integridad en el ejercicio de las funciones de los servidores como parte de la planeación del talento humano en la entidad</t>
  </si>
  <si>
    <t>Implementar el plan institucional de capacitación, con base en el eje de creación de valor público.</t>
  </si>
  <si>
    <t>Plan institucional de capacitación y cronograma de capacitación.</t>
  </si>
  <si>
    <t>Integrar el conflicto de intereses como parte del código de integridad y establecer un procedimiento de manejo de conflicto de intereses.</t>
  </si>
  <si>
    <t>Código de integridad y procedimiento de manejo de conflito de intereses aprobado.</t>
  </si>
  <si>
    <t>Recopilar información relacionada con la mitigación de riesgo anticorrupción.</t>
  </si>
  <si>
    <t>Información contenido en contrato de funcionarios.</t>
  </si>
  <si>
    <t>Reconocer e implementar las herramientas o instrumentos en seguridad digital definidas por el Gobierno Nacional tales como la Guía para la Administración del Riesgo y el diseño de controles en entidades públicas. Riesgos de Gestión, Corrupción y Seguridad Digital.</t>
  </si>
  <si>
    <t>Definir estratégias de seguridad digital.</t>
  </si>
  <si>
    <t>Manual de gestión de la seguridad de la información</t>
  </si>
  <si>
    <t>Implementar mecanismos para facilitar al ciudadano el reporte de posibles conflictos de interés respecto a las peticiones, quejas, reclamos, solicitudes y denuncias (PQRSD) de la entidad</t>
  </si>
  <si>
    <t>Implementar diferentes canales de comunicación que permitan que los usuarios radiquen sus quejas de forma imparcial.</t>
  </si>
  <si>
    <t>Procedimiento de tramitación de PQRSD</t>
  </si>
  <si>
    <t>SEGUIMIENTO A POLÍTICA: ESTRATEGIA DE INTEGRIDAD</t>
  </si>
  <si>
    <t>Planes de mejoramiento se auditorías y planes de mejoramiento de MIPG.</t>
  </si>
  <si>
    <t>Se verifica que las acciones de mejora que resulten de observaciones se atiendan por los responsables en el tiempo programado.</t>
  </si>
  <si>
    <t>Se verifica que las acciones de mejora que resulten de observaciones se atiendan por los responsables y contribuyan al logro de los resultados de los procesos.</t>
  </si>
  <si>
    <t>Plan Anual de Auditorías y Matriz Universo de Auditorías basado en riesgos.</t>
  </si>
  <si>
    <t>Actas de reuniones.</t>
  </si>
  <si>
    <t>Informes de Auditoria y seguimientos.</t>
  </si>
  <si>
    <t xml:space="preserve">La entida cuenta con un mapa de riesgo el cual contempla los riesgos de corrupción, y se encuentran recientemente creada  la Política de Administración de Riesgos de la entidad. </t>
  </si>
  <si>
    <t xml:space="preserve">Se realiza a través de la atención y seguimiento a las PQRSD. </t>
  </si>
  <si>
    <t xml:space="preserve">Matriz de Seguimiento de PQRSD </t>
  </si>
  <si>
    <t xml:space="preserve">Mediante el desarrollo encuestas y socializaciones que se realizan a la comunidad sobre los procesos de la entidad. </t>
  </si>
  <si>
    <t>Encuestas y Actas de Socialización</t>
  </si>
  <si>
    <t xml:space="preserve">N/A </t>
  </si>
  <si>
    <t xml:space="preserve">Socializaciones en las Comunidades </t>
  </si>
  <si>
    <t xml:space="preserve">Mediante las sociaizaciones en las comunidades se desarrolla el dialogo con el equipo directivo y los grupos de valor para escuchar diferentes opiniones. </t>
  </si>
  <si>
    <t>El objetivo de la politica de riesgo está alineado con el objetivo de la entidad</t>
  </si>
  <si>
    <t>Politica de Gestión del Riesgo de Corrupción</t>
  </si>
  <si>
    <t>La politica de administración del riesgo tiene  un alcance definido para su implementación dentro de la entidad</t>
  </si>
  <si>
    <t xml:space="preserve">El comité institucional de coordinación de control interno dentro de sus responsabilidades, debe monitorear cumplimiento de la política de administración de riesgos </t>
  </si>
  <si>
    <t>Las interacciones en reuniones con la comunidad, comites, redes sociales, los PQRSD y las encuestas aplicadas a las comunidad generan un informe que permite analizar la percepción ciudadana e implementar cambiar en los procesos</t>
  </si>
  <si>
    <t>Actas de reuniones e informes de encuestas, PQRSD e iteracciones por redes sociales</t>
  </si>
  <si>
    <t>Las interacciones en reuniones con la comunidad, comites, redes sociales, los PQRSD y las encuestas aplicadas a las comunidad y particpación comunitaria</t>
  </si>
  <si>
    <t>La entidad implementa planes de mejoramiento a partir de las evaluaciones de periodos anteriores, entrada que le permite tener una mejora planificación a comienzo de la vigencia</t>
  </si>
  <si>
    <t>Planes de mejoramiento / Plan institucional</t>
  </si>
  <si>
    <t>Plan anual de acción</t>
  </si>
  <si>
    <t>Durante el proceso de planeación institucional se usan matricez que cruzan los objetivos institucionales, actividades y recursos necesarios para su cumplimiento</t>
  </si>
  <si>
    <t>Gerencia</t>
  </si>
  <si>
    <t xml:space="preserve">La entidad estableción un cronograma de rendición de cuentas que permite hacerle segumiento desde su preparación hasta las actividades posteriores a su ejecucción </t>
  </si>
  <si>
    <t>Cronograma de rendición de cuentas</t>
  </si>
  <si>
    <t>Control interno</t>
  </si>
  <si>
    <t xml:space="preserve">Recepcion de PQRSD / Cuestionario de satisfacción </t>
  </si>
  <si>
    <t>Área Financiera</t>
  </si>
  <si>
    <t>Teniendo en cuenta que la gestión contractual es transversal a la entidad, además del marco legal que la regula, se tienen en cuenta disposiciones en materia de austeridad en el gasto público y eficiencia en los recursos y gestión ambiental</t>
  </si>
  <si>
    <t>En cumplimiento de las normas legales vigentes aplicables para esta clase de entidades, se establece como obligación el diseño de un plan de adquisiciones que, posteriormente es la hoja de ruta de la adquisición de bienes y servicios</t>
  </si>
  <si>
    <t>Consulta en la página pública de colombiacompra.gov.co</t>
  </si>
  <si>
    <t>Los soportes de contabilidad cumplen con lo requerido por las normas que regulan su constitución</t>
  </si>
  <si>
    <t>Para lograr el cumplimiento de esta recomendación se habilitará la existencia de documentos impresos acompañados de sus respectivos soportes, con su par en el expediente del contrato, cuando esto corresponda a parte de la ejecución de los contratos</t>
  </si>
  <si>
    <t>Folios adjuntos a los contratos ejecutados</t>
  </si>
  <si>
    <t>Informes de austeridad en el gasto público.</t>
  </si>
  <si>
    <t xml:space="preserve">Se tiene en cuenta la austeridad en el gasto público establecida en la ley y se realizan informes periódicos. </t>
  </si>
  <si>
    <t>Área Contratación</t>
  </si>
  <si>
    <t>Gerencia / Financiera / Control Interno</t>
  </si>
  <si>
    <t>Publicación trimestral en la plataforma del chip.gov.co bajo el formulario INFORMACIÓN CONTABLE PÚBLICA CONVERGENCIA, que cuenta con este anexo</t>
  </si>
  <si>
    <t xml:space="preserve">Gerencia / Planeación / Control Intreno </t>
  </si>
  <si>
    <t>Hacer un uso eficiente de bienes con periodos de obsolescencia y renovación.</t>
  </si>
  <si>
    <t>Implementar procedimientos para dar de baja los bienes de carácter devolutivo del inventario una vez estos agotan su vida útil.</t>
  </si>
  <si>
    <t>Establecer una política ambiental para la entidad.</t>
  </si>
  <si>
    <t>Establecer la política o lineamientos para el uso de bienes con material reciclado.</t>
  </si>
  <si>
    <t>Identificar los recursos (financieros, humanos, físicos, tecnológicos) asignados para lograr los objetivos definidos en el plan de acción anual de la entidad.</t>
  </si>
  <si>
    <t>Encuesta de temas de interes de rendición de cuentas / formato de preguntas durante rendición de cuentas</t>
  </si>
  <si>
    <t>Analisis interno de la entidad / Acta de reunion</t>
  </si>
  <si>
    <t>Plan de mantenimiento de bienes e infraestructura</t>
  </si>
  <si>
    <t>Procedimiento de Baja de bienes muebles</t>
  </si>
  <si>
    <t>Politica ambiental</t>
  </si>
  <si>
    <t xml:space="preserve">Se realiza a través de los planes de mejoramiento y sus seguimeintos. </t>
  </si>
  <si>
    <t xml:space="preserve">Planes de Mejoramiento y Seguimientos. </t>
  </si>
  <si>
    <t>SEGUIMIENTO A POLÍTICA: FORTALECIMIENTO ORGANIZACIONAL</t>
  </si>
  <si>
    <t>Atención al Ciudadano</t>
  </si>
  <si>
    <t>Plan de acción institucional</t>
  </si>
  <si>
    <t>SEGUIMIENTO A POLÍTICA:PLANEACIÓN INSTITUCIONAL</t>
  </si>
  <si>
    <t>SEGUIMIENTO A POLÍTICA: SERVICIO AL CIUDADANO</t>
  </si>
  <si>
    <t>Articular la gestión documental con las políticas, lineamientos y atributos de calidad de las dimensiones del Modelo Integrado de Planeación y Gestión.</t>
  </si>
  <si>
    <t>Planteamiento de sistema de gestión documental y políticas acordes a los requerimientos de MIPG.</t>
  </si>
  <si>
    <t>Programa de gestión documental planteado.</t>
  </si>
  <si>
    <t>Implementación de actividades de inducción y reinducción dentro del área de Talento Humano.</t>
  </si>
  <si>
    <t>Realizar encuesta y diagnóstico de Clima Laboral.</t>
  </si>
  <si>
    <t>Diagnostico de Clima Laboral.</t>
  </si>
  <si>
    <t>Realizar encuesta de satisfacción a usuarios a quienes se les responden PQRSD.</t>
  </si>
  <si>
    <t>Tener en cuenta la medición de la satisfacción de los grupos de valor en periodos anteriores, para la toma de las decisiones en el ejercicio de la planeación institucional. Desde el sistema de control interno efectuar su verificación.</t>
  </si>
  <si>
    <t>Realizar de forma periódica un análisis de la suficiencia del talento humano asignado a cada uno de los canales de atención. Desde el sistema de control interno efectuar su verificación</t>
  </si>
  <si>
    <t>Manual de atención al ciudadano aprobado.</t>
  </si>
  <si>
    <t>Contar con procesos o procedimientos documentados y actualizados para la gestión de las PQRSD recibidas respecto a las peticiones, quejas, reclamos, solicitudes y denuncias (PQRSD) de la entidad</t>
  </si>
  <si>
    <t>Contar con una página Web con un formulario accesible y usable para la recepción de PQRSD respecto a las peticiones, quejas, reclamos, solicitudes y denuncias (PQRSD) de la entidad</t>
  </si>
  <si>
    <t>Informe de resultado de la encuesta.</t>
  </si>
  <si>
    <t>Se tiene contemplado en el Manual de Atención al Ciudadano</t>
  </si>
  <si>
    <t>Implementar programas de cualificación en atención preferente e incluyente a Personas en condición de discapacidad múltiple (ej. Sordo ceguera) en la entidad</t>
  </si>
  <si>
    <t>Generar o apropiar políticas, lineamientos, planes, programas y/o proyectos que garanticen el ejercicio total y efectivo de los derechos de las personas con discapacidad visual en la entidad</t>
  </si>
  <si>
    <t>Contar con la herramienta de encuestas de percepción ciudadana para evaluar la complejidad de los documentos utilizados para comunicarse con sus grupos de valor (formularios, guías, respuestas a derechos de petición, etc.) en la entidad</t>
  </si>
  <si>
    <t xml:space="preserve">SEGUIMIENTO A POLÍTICA: GESTIÓN DOCUMENTAL </t>
  </si>
  <si>
    <t>Elaborar cronograma de mantenimiento locativo.</t>
  </si>
  <si>
    <t>Desarrollar procedimiento para baja de bienes.</t>
  </si>
  <si>
    <t>Procedimiento de baja de bienes aprobados.</t>
  </si>
  <si>
    <t>Elaborar el cuadro de Clasificación Documental - CCD de la entidad</t>
  </si>
  <si>
    <t>Desarrollar cuadro de clasificación documental.</t>
  </si>
  <si>
    <t>Cuadro de clasificación documental aprobado.</t>
  </si>
  <si>
    <t>Elaborar las Tablas de Retención de la Entidad.</t>
  </si>
  <si>
    <t>Desarrollar tabla de retención documental de la entidad.</t>
  </si>
  <si>
    <t>Tabla de retención documental aprobada.</t>
  </si>
  <si>
    <t>Aprobar a través del Comité Institucional de Gestión y Desempeño o Comité Interno de Archivo las Tablas de Retención de la Entidad.</t>
  </si>
  <si>
    <t>Aprobar a través del comité instituciona de gestión y desempeño las tablas de retención documental.</t>
  </si>
  <si>
    <t>Acta de aprobación de tablas de gestión documental.</t>
  </si>
  <si>
    <t>Tramitar el proceso de convalidación de las Tablas de Retención Documental de la entidad.</t>
  </si>
  <si>
    <t>Inventariar el 100% de los archivos de gestión en el Formato Único de Inventario Documental - FUID.</t>
  </si>
  <si>
    <t>Desarrollar FUID de la entidad.</t>
  </si>
  <si>
    <t>FUID desarrollado.</t>
  </si>
  <si>
    <t>Definir e implementar un proceso para la entrega de archivos por desvinculación o traslado del servidor público.</t>
  </si>
  <si>
    <t>Desarrollar procedimiento para entrega de paz y salvo documental por desvinculación.</t>
  </si>
  <si>
    <t>Procedimiento y formato de paz y salvo documental aprobado.</t>
  </si>
  <si>
    <t>Definir e implementar un proceso para la entrega de archivos por culminación de obligaciones contractuales.</t>
  </si>
  <si>
    <t>Definir e implementar un proceso para el préstamo de documentos internos que dé cuenta de la devolución de estos.</t>
  </si>
  <si>
    <t>Desarrollar procedimiento de prestamos de documentos en la entidad.</t>
  </si>
  <si>
    <t>Procedimiento de prestamo documental aprobado.</t>
  </si>
  <si>
    <t>SEGUIMIENTO A POLÍTICA: PARTICIPACIÓN CIUDADANA</t>
  </si>
  <si>
    <t>Evaluar la satisfacción de los grupos étnicos</t>
  </si>
  <si>
    <t>Se implementan planes de mejoramiento permantes en la entidad para moldear la organizaciones a las necesidades de los grupos de valor</t>
  </si>
  <si>
    <t>cuestionario de satisfacción ciudadana</t>
  </si>
  <si>
    <t xml:space="preserve">SEGUIMIENTO A POLÍTICA: GESTIÓN DEL CONOCIMIENTO </t>
  </si>
  <si>
    <t>La Alta Dirección con los líderes de proceso estructuraron el  marco normativo que le
asignan competencias y funciones a la entidad.</t>
  </si>
  <si>
    <t>Normograma de la entidad.</t>
  </si>
  <si>
    <t xml:space="preserve">Tener en cuenta sugerencias, expectativas, quejas, peticiones, reclamos o denuncias por parte
de la ciudadanía para llevar a cabo mejoras a los procesos y procedimientos de la entidad.
Desde el sistema de control interno efectuar su verificación.
</t>
  </si>
  <si>
    <t xml:space="preserve">Informes semestrales (control interno)direccionarlos al los medios que son utilizados en la entidad.'revisar los mensajes en las diferentes  redes sociales de la entidad </t>
  </si>
  <si>
    <t xml:space="preserve">revisar mensajes de las redes sociales de la entidad </t>
  </si>
  <si>
    <t>Consultar las necesidades y expectativas a sus grupos de valor para identificar las necesidades
de sus procesos de gestión del conocimiento y la innovación</t>
  </si>
  <si>
    <t xml:space="preserve">Diagnóstico de encuesta </t>
  </si>
  <si>
    <t>Planear e identificar las necesidades en la gestión del conociiento de la entidad.</t>
  </si>
  <si>
    <t>Utilizar las redes sociales y medios interactivos para la innovación en cuanto a herramientas de conocimiento</t>
  </si>
  <si>
    <t>Formatos de asistencia a capacitaciones.</t>
  </si>
  <si>
    <t xml:space="preserve">
Plantear retos a los servidores
para solucionar dificultades
de la entidad</t>
  </si>
  <si>
    <t>Talleres grupales con los servidores de la entidad</t>
  </si>
  <si>
    <t>Página web</t>
  </si>
  <si>
    <t>Promover en el Comité Institucional de Gestión de Desempeño, la presentación y análisis de los
resultados de gestión del sistema de control interno de la entidad.</t>
  </si>
  <si>
    <t>SEGUIMIENTO A POLÍTICA: SEGURIDAD DIGITAL</t>
  </si>
  <si>
    <t>Realizar un diagnóstico de seguridad y privacidad de la información para la vigencia, mediante la herramienta de autodiagnóstico del Modelo de Seguridad y Privacidad de la Información (MSPI).</t>
  </si>
  <si>
    <t>Elaborar el inventario de activos de seguridad y privacidad de la información de la entidad, clasificarlo de acuerdo con los criterios de disponibilidad, integridad y confidencialidad, aprobarlo mediante el comité de gestión y desempeño institucional, implementarlo y actualizarlo mediante un proceso de mejora continua.</t>
  </si>
  <si>
    <t>Desarrollar jornadas de capacitación y/o divulgación a sus servidores y contratistas sobre seguridad digital.</t>
  </si>
  <si>
    <t>SEGUIMIENTO A POLÍTICA: GOBIERNO DIGITAL</t>
  </si>
  <si>
    <t>Soportes de correo</t>
  </si>
  <si>
    <t>Creación de procedimiento</t>
  </si>
  <si>
    <t>Documento para aprobación</t>
  </si>
  <si>
    <t>SEGUIMIENTO A POLÍTICA: DEFENSA JURÍDICA</t>
  </si>
  <si>
    <t xml:space="preserve">La creación del  Comité de Conciliación, mediante Resolución o Acto Administrativo motivado. </t>
  </si>
  <si>
    <t>La entidad hace y utiliza fichas técnicas o algún otro documento técnico para el estudio de los casos.</t>
  </si>
  <si>
    <t>El área de defensa judicial cuenta con la tabla de retención documental y/o tablas de valoración documental para la gestión de archivos.</t>
  </si>
  <si>
    <t>El Comité de Conciliación diseñó y aprobó un documento con las políticas de defensa judicial de la entidad.</t>
  </si>
  <si>
    <t xml:space="preserve">SEGUIMIENTO A POLÍTICA: GESTIÓN PRESUPUESTAL Y GASTO PÚBLICO </t>
  </si>
  <si>
    <t>Se realizan los seguimientos en la Matriz o Mapa de Riesgos de la entidad periódicamente.</t>
  </si>
  <si>
    <t>Evaluar a través de las oficinas de control interno de la entidad o quien haga sus veces, en el marco de sus roles y en desarrollo del plan de auditoria, la efectividad de las acciones incluidas en los planes de mejoramiento producto de las auditorías internas y de entes externos.</t>
  </si>
  <si>
    <t>Se debe realizar el Procedimiento de seguridad de la informacion.</t>
  </si>
  <si>
    <t>Se debe realizar Inventarios de activos, el cual se debe aprobar por el comité de Gestión y Desempeño.</t>
  </si>
  <si>
    <t>Encuesta de satisfacción de la capacitacón realizada.</t>
  </si>
  <si>
    <t>PERÍODO: DICIEMBRE 2024 A JULIO DE 2025</t>
  </si>
  <si>
    <t>VIGENCIA: 2023</t>
  </si>
  <si>
    <t>implementar el modelo de adopción de IPv6 que obedece a la sexta y más reciente versión del Protocolo de Internet de acuerdo a las fases.</t>
  </si>
  <si>
    <t>registrar la entidad en la Tienda Virtual del Estado Colombiano (TVEC)</t>
  </si>
  <si>
    <t>definir estrategias para la implementacion y capacitacion a
servidores y contratistas en la Política de Gobierno Digital</t>
  </si>
  <si>
    <t>elaborar la política de seguridad y privacidad de la información</t>
  </si>
  <si>
    <t>establecer los riesgos de seguridad y privacidad de la información y elaborar un plan de tratamiento para contrarestar los mismos.</t>
  </si>
  <si>
    <t>Disponer de espacios de trabajo adecuados a las necesidades de los diferentes procesos y áreas de trabajo de la empresa para la adecuada gestión de los bienes y servicios de apoyo en la entidad.</t>
  </si>
  <si>
    <t>ENERO - 2025</t>
  </si>
  <si>
    <t>DICIEMBRE - 2025</t>
  </si>
  <si>
    <t>PERÍODO: DICIEMBRE 2024 A DICIEMBRE DE 2025</t>
  </si>
  <si>
    <t>ENERO - 2032</t>
  </si>
  <si>
    <t>DICIEMBRE - 2032</t>
  </si>
  <si>
    <t>DICIEMBRE - 2035</t>
  </si>
  <si>
    <t>Plan de Bienestar e Incentivos</t>
  </si>
  <si>
    <t>Gerencia/supervisor operativo</t>
  </si>
  <si>
    <t>Formato de inducción/reinducción firmado</t>
  </si>
  <si>
    <t>Prueba de las actividades fotográficas o formatos de asistencia a actividades de bienestar firmado</t>
  </si>
  <si>
    <t>gerencia/supervisor operativo</t>
  </si>
  <si>
    <t xml:space="preserve">Evaluación de desempeño </t>
  </si>
  <si>
    <t>Evaluación de desempeño</t>
  </si>
  <si>
    <t>ENERO -2025</t>
  </si>
  <si>
    <t>Evaluar en el marco del Comité Institucional de Coordinación de Control Interno, el cumplimiento de los valores y principios del servicio público. Algunos aspectos a evaluar son: Conocimiento por parte de los servidores del código de integridad.</t>
  </si>
  <si>
    <t xml:space="preserve">Gerencia </t>
  </si>
  <si>
    <t>Política de riesgos</t>
  </si>
  <si>
    <t xml:space="preserve">socializar el Código de integridad  </t>
  </si>
  <si>
    <t>mapa de riesgo y política de riesgo.</t>
  </si>
  <si>
    <t>manual de atención al ciudadano y procedimiento de tramitación de PQRSD.</t>
  </si>
  <si>
    <t>Recopilar y clasificar la información contenida en las declaraciones de bienes y rentas de los servidores públicos y contratistas</t>
  </si>
  <si>
    <t xml:space="preserve">ENERO - 2025 </t>
  </si>
  <si>
    <t xml:space="preserve">DICIEMBRE - 2025 </t>
  </si>
  <si>
    <t>GERENCIA</t>
  </si>
  <si>
    <t>Realizar la Politica de Gestión del Riesgo de Corrupción</t>
  </si>
  <si>
    <t>actas de reunion</t>
  </si>
  <si>
    <t>realizar Politica de Gestión del Riesgo</t>
  </si>
  <si>
    <t xml:space="preserve">Se realiza a traves de reuniones periodicas que se evidencian en las actas de reunion y se contempla en la La politica de administración del riesgo </t>
  </si>
  <si>
    <t>Actas de reuniones e informes de encuestas, PQRSD e interacciones por redes sociales</t>
  </si>
  <si>
    <t xml:space="preserve">Garantizar el cupo de pagos de acuerdo con el Programa Anual Mensual izado de Caja – PAC </t>
  </si>
  <si>
    <t>Contemplar los principios del manejo presupuestal y de manera explícita no impone la elaboración y puesta en marcha del PAC</t>
  </si>
  <si>
    <t>Plan Anual de Caja</t>
  </si>
  <si>
    <t xml:space="preserve">Tesoreria </t>
  </si>
  <si>
    <t>La afectación de gastos por concepto de la adquisición de bienes y servicios, está contemplada en el Plan Anual de Adquisiciones de la entidad</t>
  </si>
  <si>
    <t>La entidad tiene previsto compras a través de la tienda virtual del Estado Colombiano por Acuerdo Marco de Precios y en Grandes Superficies</t>
  </si>
  <si>
    <t xml:space="preserve">estar inscrito en la tienda virtual del estado colombiano, solicitando usuario y contraseña </t>
  </si>
  <si>
    <t>La política contable tiene como elemento esencial la adopción de criterios homogéneos orientados al establecimiento y desarrollo de procedimientos dirigidos a obtener sistemas y fuentes de información contable</t>
  </si>
  <si>
    <t>Se aplican de manera general los lineamientos del Marco Normativo contable colombiano, eso se evidencia en el cumplimiento y la publicación de reportes periódicos trimestrales, sin embargo se pondrá en marcha la creación de un manual de procedimientos financieros y contables que condense las directrices de este campo</t>
  </si>
  <si>
    <t>Manual de Contratación vigente / solicitud de usuario y contraseña</t>
  </si>
  <si>
    <t>emplear las líneas de defensa establecidas por la Función Pública, e incorporarlas en la Política Institucional de Riesgo de la entidad.</t>
  </si>
  <si>
    <t xml:space="preserve">En el Plan de Acción y en el Plan de Mejoramiento MIPG. </t>
  </si>
  <si>
    <t>Informes de Auditoría, Planes de Mejoramiento, Plan Anual de Auditorías y Actas del Comité de Gestión y Desempeño.</t>
  </si>
  <si>
    <t>realizar auditorías internas e informes por parte de la oficina de Control Interno, los cuales permiten generar alertas y recomendaciones al comité institucional de gestión y desempeño para la mejora de la gestión.</t>
  </si>
  <si>
    <t>Los lineamientos para el funcionamiento del sistema de Control Interno se encuentra contenidos en el estatuto de Control Interno, y en las Actas de reunión del Comité.</t>
  </si>
  <si>
    <t xml:space="preserve">Actas N° 001 de enero 31 de 2024 del Comité de Coordinación Institucional de Control Interno, Estatuto de control interno </t>
  </si>
  <si>
    <t xml:space="preserve">Plan de Mejoramiento MIPG, a través del cual se atienden las observaciones de la Gestión y desempeño de la entidad con su respecticvo seguimiento a las mismas. </t>
  </si>
  <si>
    <t>contar con una Matriz Universo de Auditoria Basado en Riesgos, y plasmarlo en el Plan Anual de Auditoría.</t>
  </si>
  <si>
    <t xml:space="preserve">Matriz Universo de Auditoria Basado en Riesgos </t>
  </si>
  <si>
    <t>realizar el seguimiento a los mapas de riesgos por parte de la gerencia o su delegado, dentro del rol que cumplen en el esquema de líneas de defensa.</t>
  </si>
  <si>
    <t>realizar los seguimientos en la Matriz o Mapa de Riesgos de la entidad.</t>
  </si>
  <si>
    <t>Matriz de Riesgo Institucional</t>
  </si>
  <si>
    <t xml:space="preserve">Actualizar los mapas de riesgos de acuerdo a los resultados del monitoreo o seguimiento y realizar la divulgacion oportuna de los mismos. </t>
  </si>
  <si>
    <t>realizar la primera actualización al Mapa de Riesgo de la entidad.</t>
  </si>
  <si>
    <t xml:space="preserve">mapa de riesgos institucional </t>
  </si>
  <si>
    <t>Planes de mejoramiento de auditorías y planes de mejoramiento de MIPG.</t>
  </si>
  <si>
    <t>remitir los resultados del FURAG a los miembros y analizar en el Comité de Gestión y Desempeño.</t>
  </si>
  <si>
    <t>realizar por el jefe de Control Interno seguimientos a los principios del servicio público en los informes de gestión requeridos.</t>
  </si>
  <si>
    <t xml:space="preserve">Se realiza a través de los planes de mejoramiento y sus seguimientos. </t>
  </si>
  <si>
    <t>Verificar que las acciones de mejora se realicen por los responsables en el tiempo programado Desde el sistema de control interno efectuar su verificación.</t>
  </si>
  <si>
    <t xml:space="preserve">realizar a través de los planes de mejoramiento y sus seguimientos. </t>
  </si>
  <si>
    <t>Seguimiento Matriz de Riesgos y Política de Administración de Riesgos</t>
  </si>
  <si>
    <t xml:space="preserve">Los íideres verifican periodicamente los posibles actos de corrupción a través del seguimiento al Plan de Anticorrupción y de Atención al Ciudadano, actualmente programa de transparencia y etica </t>
  </si>
  <si>
    <t xml:space="preserve">Seguimiento al Plan de Anticorrupción y de Atención al Ciudadano actualmente programa de transparencia y etica </t>
  </si>
  <si>
    <t xml:space="preserve">Gerencia General </t>
  </si>
  <si>
    <t>gerencia / Control Interno</t>
  </si>
  <si>
    <t xml:space="preserve">La entidad cuenta con un mapa de riesgos que contempla los riesgos de corrupcion y con una política de administración del riesgo que los aclara y define. </t>
  </si>
  <si>
    <t>actualizar el Mapa de Riesgo y Política de Administración de Riesgos</t>
  </si>
  <si>
    <t xml:space="preserve">atencion PQR / Control Interno  </t>
  </si>
  <si>
    <t xml:space="preserve">realizar la formulacion de la política interna de la entidad de la guia N2 emitida por el Ministerior de tecnologías de la información y comunicaciones. </t>
  </si>
  <si>
    <t xml:space="preserve">realizar formulacion de la política de seguridad y privacidad de la información en la entidad para el desempeño institucional. </t>
  </si>
  <si>
    <t>politica de seguridad y privacidad de la informacion</t>
  </si>
  <si>
    <t>Formular y desarrollar un plan de seguimiento y monitoreo a las declaraciones de conflicto de interés por parte de los servidores públicos y contratistas que laboran dentro de la entidad, con acciones y plazos concretos para su cumplimiento.</t>
  </si>
  <si>
    <t>seguimiento de las declaraciones de conflictos de intereses por parte de los servidores públicos y contratistas</t>
  </si>
  <si>
    <t xml:space="preserve"> actualizacion pagina web institucional </t>
  </si>
  <si>
    <t xml:space="preserve">publicacion de los informes de evaluacion y auditorias </t>
  </si>
  <si>
    <t xml:space="preserve">gerencia </t>
  </si>
  <si>
    <t xml:space="preserve">publicacion de los informes de auditorias realizadas por los entres de control en la pagina web institucional </t>
  </si>
  <si>
    <t xml:space="preserve">realizacion de los planes de mejoramiento internos y externos y realizar publicidad en la pagina web institucional </t>
  </si>
  <si>
    <t xml:space="preserve">dar publicidad a los procesos contractuales en la pagina web institucional </t>
  </si>
  <si>
    <t>Gerencia /lideres de procesos</t>
  </si>
  <si>
    <t>publicar en la pagina web institucional el Plan Anual de Adquisiciones</t>
  </si>
  <si>
    <t>Divulgación e implementación de la Política de Administración de Riesgos .</t>
  </si>
  <si>
    <t>Gerencia / Control Interno</t>
  </si>
  <si>
    <t>actualizar el mapa de riesgos y establecer los de mayor impacto en la Matriz de la entidad.</t>
  </si>
  <si>
    <t>Mapa de Riesgo Institucional</t>
  </si>
  <si>
    <t xml:space="preserve">Mapa de Riesgo Institucional </t>
  </si>
  <si>
    <t>realizar un análisis referente a los riesgos asociados en la Matriz Universo de Auditorías basado en riesgos.</t>
  </si>
  <si>
    <t xml:space="preserve">evaluar el desarrollo y seguimiento del Plan Anual de Autoría. </t>
  </si>
  <si>
    <t>Plan Anual de Auditorías y seguimiento al cumplimiento de los planes de mejoramiento.</t>
  </si>
  <si>
    <t xml:space="preserve">Gerencia / Control Intreno </t>
  </si>
  <si>
    <t xml:space="preserve">acta del comité de gestion y desempeño </t>
  </si>
  <si>
    <t>realizar capaciataciones de seguridad digital.</t>
  </si>
  <si>
    <t>gerencia</t>
  </si>
  <si>
    <t>Creación de documento donde se relacione toda la información en el área de las tics a traves del PETI.</t>
  </si>
  <si>
    <t>actualizar el Plan Estratégico de Tecnologías de la Información</t>
  </si>
  <si>
    <t>Creación del usuario en la Tienda Virtual del estado Colombiano (TVEC)</t>
  </si>
  <si>
    <t xml:space="preserve">actualizacion de la página web </t>
  </si>
  <si>
    <t>Creación de manual de políticas de TI</t>
  </si>
  <si>
    <t xml:space="preserve"> integrar un Comité de Conciliación conformado por funcionarios de nivel directivo designados para el efecto, de acuerdo a la normatividad vigente.</t>
  </si>
  <si>
    <t>acto administrativo de creacion del comité de conciliacion.</t>
  </si>
  <si>
    <t>Gerencia / asesor juridico</t>
  </si>
  <si>
    <t xml:space="preserve">creacion de formato tecnico para el estudio de los casos </t>
  </si>
  <si>
    <t xml:space="preserve">aprobacion del formato tecnico para el estudio de los casos </t>
  </si>
  <si>
    <t>realizacion de las tablas de retencion y/o tablas de valoracion documental para el area de defensa judicial.</t>
  </si>
  <si>
    <t>Consagrar las politicas de defensa judicial en su reglamento interno mediante el Comité de Conciliación</t>
  </si>
  <si>
    <t>acto administractivo por medio de la cual se crea el reglamento Interno del Coimite de Conciliacion y Gestión juridica de "EMSPUROVIRA" E.S.P</t>
  </si>
  <si>
    <t>Diseñar una encuesta para seleccionar los temas de interes de los grupos participativos para la audiencia publica de rendición de cuentas. Así mismo, durante el evento se entregar un formato de preguntas para complementar la información recibida por las partes interesadas</t>
  </si>
  <si>
    <t>DICIEMBRE - 2024</t>
  </si>
  <si>
    <t>Realizar un autodiagnostico de su funcionamiento  que permita tomar decisiones y establecer mejoras a realizar</t>
  </si>
  <si>
    <t>Elaborar planes para la adecuación y mantenimiento de los espacios físicos como parte de la gestión de los bienes y servicios de apoyo de la entidad.</t>
  </si>
  <si>
    <t>Realizar plan de mantenimiento de bienes fisicos  e infraestrcutura que entre en funcionamiento a partir de la siguiente vigencia</t>
  </si>
  <si>
    <t>Construir un procedimiento para la baja de bienes muebles</t>
  </si>
  <si>
    <t>Gerencia / almacenista</t>
  </si>
  <si>
    <t xml:space="preserve">estructurar politica ambiental en la entidad </t>
  </si>
  <si>
    <t xml:space="preserve">politica ambiental </t>
  </si>
  <si>
    <t>Almacenista</t>
  </si>
  <si>
    <t>Diseñar una politica de aprovechamiento del papel y elementos reutilizables.</t>
  </si>
  <si>
    <t>hacer uso de matricez que cruzan los objetivos institucionales, actividades y recursos necesarios para su cumplimiento</t>
  </si>
  <si>
    <t>Plan anual de acción institucional</t>
  </si>
  <si>
    <t>Diseñar una encuesta para seleccionar los temas de interes de los grupos participativos para la audiencia publica de rendición de cuentas. Así mismo, durante el evento entregar un formato de preguntas para complementar la información recibida por las partes interesadas</t>
  </si>
  <si>
    <t xml:space="preserve">Establecer un cronograma de rendición de cuentas que permite hacerle segumiento desde su preparación hasta las actividades posteriores a su ejecucción </t>
  </si>
  <si>
    <t xml:space="preserve">Gerencia / Control Interno </t>
  </si>
  <si>
    <t>Hacer seguimiento a la rendición de cuentas siendo este un componente del Plan Anticorrupción y de Atención al Ciudadano de la entidad, actual Programa de Transparencia y Ética Pública (PTEP)</t>
  </si>
  <si>
    <t>Aplicas un cuestionario de satisfacción que le permite medir su percepción, y hacer seguimiento cuando se les recepciona PQRSD</t>
  </si>
  <si>
    <t>Atencion al Usuario y PQR</t>
  </si>
  <si>
    <t xml:space="preserve">Atencion al Usuario y Facturacion </t>
  </si>
  <si>
    <t xml:space="preserve">Formato de inducción/reinducción firmado, o constancia de envío de inducción si se hizo de forma virtual </t>
  </si>
  <si>
    <t>Contemplarlo en el Cronograma de Capacitación Anual de "EMSPUROVIRA" E.S.P.</t>
  </si>
  <si>
    <t xml:space="preserve">Planilla de Asistencia a capacitación o encuesta </t>
  </si>
  <si>
    <t xml:space="preserve">Evaluación de Desempeño </t>
  </si>
  <si>
    <t>Evaluaciónes de Desempeño</t>
  </si>
  <si>
    <t>Desarrollar procedimientos para la gestión de PQRSD creando el manual de atención al ciudadano.</t>
  </si>
  <si>
    <t>Gerencia / almacen y PQR</t>
  </si>
  <si>
    <t>página web de la entidad como estratégia de canal de comunicación para la tención virtual de solicitudes.</t>
  </si>
  <si>
    <t xml:space="preserve">Página web </t>
  </si>
  <si>
    <t>desarrollar en el manual de atencion al ciudadano.</t>
  </si>
  <si>
    <t>almacen y PQR</t>
  </si>
  <si>
    <t>Formato Planes de mejoramiento Administrativo</t>
  </si>
  <si>
    <t>encuesta de satisfacción a la comunidad que permite caracterizar a la población para conocer sus necesidades puntuales</t>
  </si>
  <si>
    <t xml:space="preserve">Cuestionario de satisfacción ciudadana </t>
  </si>
  <si>
    <t>MARZO - 2025</t>
  </si>
  <si>
    <t>Atención al Usuario</t>
  </si>
  <si>
    <t>aplicar a los ciudadanos un cuestionario de satisfacción ciudadana que permite identificar las oportunidades de mejora de la entidad</t>
  </si>
  <si>
    <t>establecer indicadores de seguimeinto</t>
  </si>
  <si>
    <t>realizar publicacion de informe de rendicion de cuentas en la pagina web</t>
  </si>
  <si>
    <t>publicar informe de rendicion de cuentas en la pagina web</t>
  </si>
  <si>
    <t xml:space="preserve">PLAN DE MEJORAMIENTO INTERNO FURAG - MIPG </t>
  </si>
  <si>
    <t>cronograma de mantenimiento locativo.</t>
  </si>
  <si>
    <t xml:space="preserve">Almacen </t>
  </si>
  <si>
    <t xml:space="preserve">Atencion al Usuario y Recaudo </t>
  </si>
  <si>
    <t>Incluir en el ejercicio de direccionamiento estratégico el análisis del marco normativo que le asignan competencias y funciones que van a permitir identificar claramente el propósito para el cual fue creado. Desde el sistema de control interno efectuar su verificación.</t>
  </si>
  <si>
    <t>Gerencia/ asesor juridico</t>
  </si>
  <si>
    <t>Gerencia/ almacenista y PQR</t>
  </si>
  <si>
    <t>Priorizar la necesidad de contar con herramientas para la gestión del conocimiento y la innovación en la entidad para la gestión del conocimiento</t>
  </si>
  <si>
    <t>Fortalecer el conocimiento del talento humano desde su propio capital intelectual como acción de enseñanza yaprendizaje</t>
  </si>
  <si>
    <t xml:space="preserve">se plantea en un cronograma de capacitación </t>
  </si>
  <si>
    <t>Identificar, planear y desarrollar diferentes acciones que promuevan una cultura organizacional orientada hacia la gestión del conocimiento</t>
  </si>
  <si>
    <t>realizar la socializacion de MIPG; y evaluar los resultados de la vigencia</t>
  </si>
  <si>
    <t>acta de Comité de Gestion y Desempeño</t>
  </si>
  <si>
    <t>Avanzar en la vinculación de personas en el SIGEP frente a los cargos de la planta de personal de la Empresa EMSPUROVIRA</t>
  </si>
  <si>
    <t>Realizar la gestión necesaria ante el SIGEP II  a fin de actualizar la plan de personal ante la Dirección de Desarrollo Organizacional; una vez realizada la actualización del Manual de Fundiones de la empresa.</t>
  </si>
  <si>
    <t>Oficios y/o correos electrónicos de solicitud actualización.</t>
  </si>
  <si>
    <t xml:space="preserve"> Adelantar reevaluación en la estrategia de gestión del espacio de trabajo que permita mejorar y alcanzar los niveles deseables de productividad, eficiencia y agilidad.</t>
  </si>
  <si>
    <t>Registro de asistencia de las mesas de trabajo internas que se realicen y registro de atención al público que permitan enfocar la acción de implementación.</t>
  </si>
  <si>
    <t>1. Actualizar el Manual de Funciones de la Entidad.   2. Estructurar y adoptar los lineamientos para la evaluación de desempeño de los servidores públicos de carrera administrativa vinculados en provisionalidad, por nivel jerárquico; conforme se encuenta adoptado en la Resolución No 055 de 2024 expedida por EMSPUROVIRA.</t>
  </si>
  <si>
    <t>1. Registro de asistencia con cada una de las personas vinculadas a la planta de personal de EMPSPUROVIRA a fin de adelantar actualización de manual de funciones.     2.  Actas de implementación de la Evaluación de desempeño de la Empresa.</t>
  </si>
  <si>
    <t xml:space="preserve">Establecer en el plan de bienestar e incentivos estrategias que den alcance al uso de la
bicicleta por parte de los servidores públicos de la entidad </t>
  </si>
  <si>
    <t>Realizar un diagnóstico de accesibilidad y análisis de puestos de trabajo, con recomendaciones para la implementación de ajustes razonables de acuerdo con los servidores públicos vinculados, con especial detenimiento en los que presentan discapacidad</t>
  </si>
  <si>
    <t>Acoger e implementar evaluaciones de desempeño a los empleos en provisionalidad.</t>
  </si>
  <si>
    <t>Evaluaciones de desempeño</t>
  </si>
  <si>
    <t xml:space="preserve">Realizar acto administrativo de adopcion de el SG-SST en la entidad mediante acto administrativo </t>
  </si>
  <si>
    <t>Implementar Plan de Incentivos laborales no económicos en la entidad.</t>
  </si>
  <si>
    <t>Realizar Manual de Inducción y Reinducción y ejecución de las mismas.</t>
  </si>
  <si>
    <t>Realizar la estructuracion y la implementacion de la política de integridad pública dentro de la entidad</t>
  </si>
  <si>
    <t>Documento Política de Integridad y Planillas de asistencia socialización o implementación.</t>
  </si>
  <si>
    <t>Implementar estrategias que permitan dar alcance a los valores del Código de Integridad del Servicio Público dentro de la entidad</t>
  </si>
  <si>
    <t>Realizar implementación de los estándares mínimos del Sistema de Gestión de Seguridad y Salud en el Trabajo SG – SST de que trata la Resolución 312 de 2019</t>
  </si>
  <si>
    <t xml:space="preserve">Informe de diagnóstico de los puestos de trabajo y recomendaciones a los servidores publicos de acuerdo a lo evidenciado </t>
  </si>
  <si>
    <t>Contemplar dentro del Plan de Accion el cronograma de capacitaciones</t>
  </si>
  <si>
    <t>Informe de diagnóstico de los puestos de trabajo y recomendaciones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</si>
</sst>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scheme val="minor"/>
    </font>
    <font>
      <b/>
      <sz val="12"/>
      <color theme="1"/>
      <name val="Arial Narrow"/>
      <family val="2"/>
    </font>
    <font>
      <b/>
      <sz val="14"/>
      <color theme="1"/>
      <name val="Arial Narrow"/>
      <family val="2"/>
    </font>
    <font>
      <sz val="10"/>
      <color theme="1"/>
      <name val="Arial Narrow"/>
      <family val="2"/>
    </font>
    <font>
      <b/>
      <sz val="11"/>
      <name val="Arial Narrow"/>
      <family val="2"/>
    </font>
    <font>
      <b/>
      <sz val="10"/>
      <color theme="1"/>
      <name val="Arial Narrow"/>
      <family val="2"/>
    </font>
    <font>
      <b/>
      <sz val="11"/>
      <color theme="1"/>
      <name val="Arial Narrow"/>
      <family val="2"/>
    </font>
    <font>
      <sz val="11"/>
      <color theme="1"/>
      <name val="Arial Narrow"/>
      <family val="2"/>
    </font>
    <font>
      <sz val="11"/>
      <color theme="1"/>
      <name val="Calibri"/>
      <family val="2"/>
      <scheme val="minor"/>
    </font>
    <font>
      <b/>
      <sz val="10"/>
      <color theme="0"/>
      <name val="Arial Narrow"/>
      <family val="2"/>
    </font>
    <font>
      <sz val="9"/>
      <color indexed="72"/>
      <name val="SansSerif"/>
    </font>
    <font>
      <sz val="9"/>
      <color theme="1"/>
      <name val="Calibri Light"/>
      <family val="2"/>
    </font>
    <font>
      <sz val="9"/>
      <name val="Calibri Light"/>
      <family val="2"/>
    </font>
    <font>
      <sz val="9"/>
      <color indexed="72"/>
      <name val="Calibri Light"/>
      <family val="2"/>
    </font>
    <font>
      <b/>
      <sz val="10"/>
      <name val="Arial Narrow"/>
      <family val="2"/>
    </font>
    <font>
      <b/>
      <sz val="9"/>
      <color theme="1"/>
      <name val="Arial Narrow"/>
      <family val="2"/>
    </font>
    <font>
      <sz val="10"/>
      <name val="Arial Narrow"/>
      <family val="2"/>
    </font>
    <font>
      <sz val="9"/>
      <color rgb="FF000000"/>
      <name val="Calibri Light"/>
      <family val="2"/>
    </font>
    <font>
      <sz val="11"/>
      <color theme="1"/>
      <name val="Calibri Light"/>
      <family val="2"/>
    </font>
    <font>
      <sz val="10"/>
      <color theme="1"/>
      <name val="Calibri Light"/>
      <family val="2"/>
    </font>
    <font>
      <sz val="9"/>
      <color theme="1"/>
      <name val="Arial Narrow"/>
      <family val="2"/>
    </font>
  </fonts>
  <fills count="13">
    <fill>
      <patternFill patternType="none"/>
    </fill>
    <fill>
      <patternFill patternType="gray125"/>
    </fill>
    <fill>
      <patternFill patternType="solid">
        <fgColor theme="8"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0070C0"/>
        <bgColor indexed="64"/>
      </patternFill>
    </fill>
    <fill>
      <patternFill patternType="solid">
        <fgColor theme="3" tint="0.79998168889431442"/>
        <bgColor indexed="64"/>
      </patternFill>
    </fill>
    <fill>
      <patternFill patternType="solid">
        <fgColor rgb="FFFFFFCC"/>
        <bgColor indexed="64"/>
      </patternFill>
    </fill>
    <fill>
      <patternFill patternType="solid">
        <fgColor theme="0" tint="-0.499984740745262"/>
        <bgColor indexed="64"/>
      </patternFill>
    </fill>
    <fill>
      <patternFill patternType="solid">
        <fgColor rgb="FFFFFFFF"/>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8"/>
      </top>
      <bottom style="thin">
        <color indexed="8"/>
      </bottom>
      <diagonal/>
    </border>
    <border>
      <left style="thin">
        <color indexed="64"/>
      </left>
      <right/>
      <top style="thin">
        <color indexed="8"/>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s>
  <cellStyleXfs count="2">
    <xf numFmtId="0" fontId="0" fillId="0" borderId="0"/>
    <xf numFmtId="9" fontId="8" fillId="0" borderId="0" applyFont="0" applyFill="0" applyBorder="0" applyAlignment="0" applyProtection="0"/>
  </cellStyleXfs>
  <cellXfs count="164">
    <xf numFmtId="0" fontId="0" fillId="0" borderId="0" xfId="0"/>
    <xf numFmtId="0" fontId="7" fillId="0" borderId="0" xfId="0" applyFont="1"/>
    <xf numFmtId="0" fontId="7" fillId="0" borderId="0" xfId="0" applyFont="1" applyAlignment="1">
      <alignment horizontal="center" vertical="center"/>
    </xf>
    <xf numFmtId="0" fontId="7"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7" fillId="4" borderId="7" xfId="0" applyFont="1" applyFill="1" applyBorder="1" applyAlignment="1">
      <alignment vertical="center"/>
    </xf>
    <xf numFmtId="0" fontId="7" fillId="4" borderId="8" xfId="0" applyFont="1" applyFill="1" applyBorder="1" applyAlignment="1">
      <alignment vertical="center"/>
    </xf>
    <xf numFmtId="0" fontId="7" fillId="4" borderId="11" xfId="0" applyFont="1" applyFill="1" applyBorder="1" applyAlignment="1">
      <alignment vertical="center"/>
    </xf>
    <xf numFmtId="0" fontId="7" fillId="4" borderId="0" xfId="0" applyFont="1" applyFill="1" applyBorder="1" applyAlignment="1">
      <alignment vertical="center"/>
    </xf>
    <xf numFmtId="0" fontId="7" fillId="4" borderId="9" xfId="0" applyFont="1" applyFill="1" applyBorder="1" applyAlignment="1">
      <alignment vertical="center"/>
    </xf>
    <xf numFmtId="0" fontId="7" fillId="4" borderId="10" xfId="0" applyFont="1" applyFill="1" applyBorder="1" applyAlignment="1">
      <alignment vertical="center"/>
    </xf>
    <xf numFmtId="0" fontId="1" fillId="4" borderId="0" xfId="0" applyFont="1" applyFill="1" applyBorder="1" applyAlignment="1">
      <alignment horizontal="left" vertical="center" wrapText="1"/>
    </xf>
    <xf numFmtId="0" fontId="7" fillId="0" borderId="11" xfId="0" applyFont="1" applyFill="1" applyBorder="1" applyAlignment="1">
      <alignment horizontal="center" vertical="center"/>
    </xf>
    <xf numFmtId="0" fontId="7" fillId="0" borderId="0" xfId="0" applyFont="1" applyFill="1"/>
    <xf numFmtId="0" fontId="7" fillId="11" borderId="0" xfId="0" applyFont="1" applyFill="1"/>
    <xf numFmtId="0" fontId="10" fillId="0" borderId="0" xfId="0" applyNumberFormat="1" applyFont="1" applyFill="1" applyBorder="1" applyAlignment="1" applyProtection="1">
      <alignment horizontal="left"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3" fillId="0" borderId="20" xfId="0" applyFont="1" applyBorder="1" applyAlignment="1">
      <alignment horizontal="center" vertical="center"/>
    </xf>
    <xf numFmtId="0" fontId="11" fillId="0" borderId="21" xfId="0" applyFont="1" applyBorder="1" applyAlignment="1">
      <alignment horizontal="left" vertical="center" wrapText="1"/>
    </xf>
    <xf numFmtId="0" fontId="11" fillId="0" borderId="1" xfId="0" applyFont="1" applyBorder="1" applyAlignment="1">
      <alignment horizontal="left" vertical="center" wrapText="1"/>
    </xf>
    <xf numFmtId="0" fontId="12" fillId="0" borderId="20"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left" vertical="center" wrapText="1"/>
    </xf>
    <xf numFmtId="0" fontId="12" fillId="0" borderId="1" xfId="0" applyFont="1" applyBorder="1" applyAlignment="1">
      <alignment horizontal="left" vertical="center" wrapText="1"/>
    </xf>
    <xf numFmtId="0" fontId="13" fillId="0" borderId="20" xfId="0" applyNumberFormat="1" applyFont="1" applyFill="1" applyBorder="1" applyAlignment="1" applyProtection="1">
      <alignment horizontal="left" vertical="center" wrapText="1"/>
    </xf>
    <xf numFmtId="0" fontId="13" fillId="0" borderId="1" xfId="0" applyNumberFormat="1" applyFont="1" applyFill="1" applyBorder="1" applyAlignment="1" applyProtection="1">
      <alignment horizontal="left" vertical="center" wrapText="1"/>
    </xf>
    <xf numFmtId="0" fontId="11" fillId="0" borderId="20" xfId="0" applyFont="1" applyFill="1" applyBorder="1" applyAlignment="1">
      <alignment horizontal="center" vertical="center" wrapText="1"/>
    </xf>
    <xf numFmtId="0" fontId="11" fillId="0" borderId="1" xfId="0" quotePrefix="1" applyFont="1" applyFill="1" applyBorder="1" applyAlignment="1">
      <alignment horizontal="center" vertical="center" wrapText="1"/>
    </xf>
    <xf numFmtId="0" fontId="11" fillId="0" borderId="1" xfId="0" applyFont="1" applyBorder="1" applyAlignment="1">
      <alignment horizontal="center" vertical="center"/>
    </xf>
    <xf numFmtId="0" fontId="11" fillId="0" borderId="20" xfId="0" applyFont="1" applyBorder="1" applyAlignment="1">
      <alignment horizontal="left" vertical="center" wrapText="1"/>
    </xf>
    <xf numFmtId="0" fontId="11" fillId="0" borderId="1" xfId="0" applyFont="1" applyBorder="1" applyAlignment="1">
      <alignment horizontal="left" vertical="center"/>
    </xf>
    <xf numFmtId="14" fontId="11" fillId="0" borderId="1" xfId="0" applyNumberFormat="1" applyFont="1" applyBorder="1" applyAlignment="1">
      <alignment horizontal="center" vertical="center"/>
    </xf>
    <xf numFmtId="0" fontId="2" fillId="4" borderId="0" xfId="0" applyFont="1" applyFill="1" applyBorder="1" applyAlignment="1">
      <alignment horizontal="center" vertical="center" wrapText="1"/>
    </xf>
    <xf numFmtId="14" fontId="11" fillId="0" borderId="20"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5" fillId="5" borderId="3"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14" fillId="0" borderId="0"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3" fillId="0" borderId="0" xfId="0" applyFont="1" applyFill="1" applyBorder="1" applyAlignment="1">
      <alignment horizontal="left" vertical="center"/>
    </xf>
    <xf numFmtId="0" fontId="5" fillId="6" borderId="3"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6" fillId="4" borderId="2" xfId="0" applyFont="1" applyFill="1" applyBorder="1" applyAlignment="1">
      <alignment horizontal="left" vertical="center" wrapText="1"/>
    </xf>
    <xf numFmtId="0" fontId="6" fillId="4" borderId="16" xfId="0" applyFont="1" applyFill="1" applyBorder="1" applyAlignment="1">
      <alignment horizontal="left" vertical="center" wrapText="1"/>
    </xf>
    <xf numFmtId="0" fontId="6" fillId="4" borderId="13"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2" fillId="0" borderId="1" xfId="0" applyFont="1" applyBorder="1" applyAlignment="1">
      <alignment horizontal="left" vertical="center"/>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1" fillId="0" borderId="1" xfId="0" quotePrefix="1" applyFont="1" applyBorder="1" applyAlignment="1">
      <alignment horizontal="center" vertical="center" wrapText="1"/>
    </xf>
    <xf numFmtId="14" fontId="6" fillId="4" borderId="15" xfId="0" applyNumberFormat="1" applyFont="1" applyFill="1" applyBorder="1" applyAlignment="1">
      <alignment horizontal="left" vertical="center" wrapText="1"/>
    </xf>
    <xf numFmtId="0" fontId="11" fillId="0" borderId="1" xfId="0" applyFont="1" applyBorder="1" applyAlignment="1">
      <alignment vertical="center" wrapText="1"/>
    </xf>
    <xf numFmtId="0" fontId="11" fillId="4" borderId="24" xfId="0" applyFont="1" applyFill="1" applyBorder="1" applyAlignment="1">
      <alignment horizontal="left" vertical="center" wrapText="1"/>
    </xf>
    <xf numFmtId="17" fontId="11" fillId="0" borderId="1" xfId="0" applyNumberFormat="1" applyFont="1" applyBorder="1" applyAlignment="1">
      <alignment horizontal="center" vertical="center" wrapText="1"/>
    </xf>
    <xf numFmtId="17" fontId="11" fillId="0" borderId="1" xfId="0" quotePrefix="1" applyNumberFormat="1" applyFont="1" applyBorder="1" applyAlignment="1">
      <alignment horizontal="center" vertical="center" wrapText="1"/>
    </xf>
    <xf numFmtId="0" fontId="11" fillId="0" borderId="19" xfId="0" applyFont="1" applyBorder="1" applyAlignment="1">
      <alignment horizontal="left" vertical="center" wrapText="1"/>
    </xf>
    <xf numFmtId="0" fontId="11" fillId="4" borderId="19" xfId="0" applyFont="1" applyFill="1" applyBorder="1" applyAlignment="1">
      <alignment horizontal="left" vertical="center" wrapText="1"/>
    </xf>
    <xf numFmtId="0" fontId="11" fillId="4" borderId="1" xfId="0" applyFont="1" applyFill="1" applyBorder="1" applyAlignment="1">
      <alignment horizontal="center" vertical="center" wrapText="1"/>
    </xf>
    <xf numFmtId="0" fontId="16" fillId="0" borderId="24" xfId="0" applyFont="1" applyBorder="1" applyAlignment="1">
      <alignment horizontal="center" vertical="center" wrapText="1"/>
    </xf>
    <xf numFmtId="9" fontId="16" fillId="0" borderId="16" xfId="1" applyFont="1" applyBorder="1" applyAlignment="1">
      <alignment horizontal="center" vertical="center"/>
    </xf>
    <xf numFmtId="0" fontId="16" fillId="0" borderId="1" xfId="0" applyFont="1" applyBorder="1" applyAlignment="1">
      <alignment horizontal="center" vertical="center" wrapText="1"/>
    </xf>
    <xf numFmtId="9" fontId="16" fillId="0" borderId="15" xfId="1" applyFont="1" applyBorder="1" applyAlignment="1">
      <alignment horizontal="center" vertical="center"/>
    </xf>
    <xf numFmtId="0" fontId="16" fillId="0" borderId="19" xfId="0" applyFont="1" applyBorder="1" applyAlignment="1">
      <alignment horizontal="center" vertical="center" wrapText="1"/>
    </xf>
    <xf numFmtId="9" fontId="16" fillId="0" borderId="26" xfId="1" applyFont="1" applyBorder="1" applyAlignment="1">
      <alignment horizontal="center" vertical="center"/>
    </xf>
    <xf numFmtId="0" fontId="14" fillId="0" borderId="27" xfId="0" applyFont="1" applyBorder="1" applyAlignment="1">
      <alignment horizontal="center" vertical="center" wrapText="1"/>
    </xf>
    <xf numFmtId="9" fontId="14" fillId="0" borderId="28" xfId="1" applyFont="1" applyBorder="1" applyAlignment="1">
      <alignment horizontal="center" vertical="center"/>
    </xf>
    <xf numFmtId="9" fontId="14" fillId="0" borderId="6" xfId="1" applyFont="1" applyBorder="1" applyAlignment="1">
      <alignment horizontal="center" vertical="center"/>
    </xf>
    <xf numFmtId="0" fontId="14" fillId="0" borderId="3" xfId="0" applyFont="1" applyBorder="1" applyAlignment="1">
      <alignment horizontal="center" vertical="center" wrapText="1"/>
    </xf>
    <xf numFmtId="0" fontId="11" fillId="4" borderId="20" xfId="0" applyFont="1" applyFill="1" applyBorder="1" applyAlignment="1">
      <alignment horizontal="left" vertical="center" wrapText="1"/>
    </xf>
    <xf numFmtId="0" fontId="12" fillId="4" borderId="1" xfId="0" quotePrefix="1" applyFont="1" applyFill="1" applyBorder="1" applyAlignment="1">
      <alignment horizontal="center" vertical="center" wrapText="1"/>
    </xf>
    <xf numFmtId="17" fontId="11" fillId="4" borderId="1" xfId="0" applyNumberFormat="1" applyFont="1" applyFill="1" applyBorder="1" applyAlignment="1">
      <alignment horizontal="center" vertical="center" wrapText="1"/>
    </xf>
    <xf numFmtId="0" fontId="11" fillId="4" borderId="1" xfId="0" quotePrefix="1" applyFont="1" applyFill="1" applyBorder="1" applyAlignment="1">
      <alignment horizontal="center" vertical="center" wrapText="1"/>
    </xf>
    <xf numFmtId="0" fontId="11" fillId="4"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17" fontId="11" fillId="4" borderId="19" xfId="0" applyNumberFormat="1" applyFont="1" applyFill="1" applyBorder="1" applyAlignment="1">
      <alignment horizontal="center" vertical="center" wrapText="1"/>
    </xf>
    <xf numFmtId="0" fontId="16" fillId="0" borderId="23"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9" xfId="0" applyFont="1" applyFill="1" applyBorder="1" applyAlignment="1">
      <alignment horizontal="center" vertical="center" wrapText="1"/>
    </xf>
    <xf numFmtId="0" fontId="14" fillId="0" borderId="27" xfId="0" applyFont="1" applyFill="1" applyBorder="1" applyAlignment="1">
      <alignment horizontal="center" vertical="center" wrapText="1"/>
    </xf>
    <xf numFmtId="17" fontId="18"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1" fillId="0" borderId="21" xfId="0" applyFont="1" applyFill="1" applyBorder="1" applyAlignment="1">
      <alignment horizontal="left" vertical="center" wrapText="1"/>
    </xf>
    <xf numFmtId="0" fontId="11" fillId="0" borderId="19" xfId="0" applyFont="1" applyFill="1" applyBorder="1" applyAlignment="1">
      <alignment horizontal="left" vertical="center" wrapText="1"/>
    </xf>
    <xf numFmtId="17" fontId="11" fillId="0" borderId="30" xfId="0" applyNumberFormat="1"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1" xfId="0" applyFont="1" applyFill="1" applyBorder="1" applyAlignment="1">
      <alignment horizontal="left" vertical="center" wrapText="1"/>
    </xf>
    <xf numFmtId="17"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21" xfId="0" quotePrefix="1" applyFont="1" applyFill="1" applyBorder="1" applyAlignment="1">
      <alignment horizontal="left" vertical="center" wrapText="1"/>
    </xf>
    <xf numFmtId="0" fontId="11" fillId="7" borderId="13"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7" borderId="13" xfId="0" applyFont="1" applyFill="1" applyBorder="1" applyAlignment="1">
      <alignment horizontal="center" vertical="center" wrapText="1"/>
    </xf>
    <xf numFmtId="0" fontId="20" fillId="6" borderId="13" xfId="0" applyFont="1" applyFill="1" applyBorder="1" applyAlignment="1">
      <alignment horizontal="center" vertical="center" wrapText="1"/>
    </xf>
    <xf numFmtId="9" fontId="16" fillId="0" borderId="16" xfId="1" applyFont="1" applyBorder="1" applyAlignment="1">
      <alignment horizontal="center"/>
    </xf>
    <xf numFmtId="9" fontId="16" fillId="0" borderId="15" xfId="1" applyFont="1" applyBorder="1" applyAlignment="1">
      <alignment horizontal="center"/>
    </xf>
    <xf numFmtId="0" fontId="12" fillId="0" borderId="19" xfId="0" quotePrefix="1" applyFont="1" applyBorder="1" applyAlignment="1">
      <alignment horizontal="left" vertical="center" wrapText="1"/>
    </xf>
    <xf numFmtId="0" fontId="12" fillId="4" borderId="19" xfId="0" quotePrefix="1" applyFont="1" applyFill="1" applyBorder="1" applyAlignment="1">
      <alignment horizontal="left" vertical="center" wrapText="1"/>
    </xf>
    <xf numFmtId="0" fontId="12" fillId="0" borderId="24" xfId="0" quotePrefix="1" applyFont="1" applyBorder="1" applyAlignment="1">
      <alignment vertical="center" wrapText="1"/>
    </xf>
    <xf numFmtId="0" fontId="11" fillId="0" borderId="24" xfId="0" applyFont="1" applyBorder="1" applyAlignment="1">
      <alignment vertical="center" wrapText="1"/>
    </xf>
    <xf numFmtId="0" fontId="12" fillId="0" borderId="1" xfId="0" quotePrefix="1" applyFont="1" applyBorder="1" applyAlignment="1">
      <alignment vertical="center" wrapText="1"/>
    </xf>
    <xf numFmtId="0" fontId="12" fillId="0" borderId="19" xfId="0" quotePrefix="1" applyFont="1" applyBorder="1" applyAlignment="1">
      <alignment vertical="center" wrapText="1"/>
    </xf>
    <xf numFmtId="0" fontId="11" fillId="0" borderId="19" xfId="0" applyFont="1" applyBorder="1" applyAlignment="1">
      <alignment vertical="center" wrapText="1"/>
    </xf>
    <xf numFmtId="0" fontId="12" fillId="0" borderId="19" xfId="0" applyFont="1" applyBorder="1" applyAlignment="1">
      <alignment vertical="center" wrapText="1"/>
    </xf>
    <xf numFmtId="0" fontId="11" fillId="4" borderId="19" xfId="0" applyFont="1" applyFill="1" applyBorder="1" applyAlignment="1">
      <alignment vertical="center" wrapText="1"/>
    </xf>
    <xf numFmtId="0" fontId="12" fillId="4" borderId="19" xfId="0" applyFont="1" applyFill="1" applyBorder="1" applyAlignment="1">
      <alignment vertical="center" wrapText="1"/>
    </xf>
    <xf numFmtId="0" fontId="11" fillId="4" borderId="1" xfId="0" applyFont="1" applyFill="1" applyBorder="1" applyAlignment="1">
      <alignment vertical="center" wrapText="1"/>
    </xf>
    <xf numFmtId="0" fontId="12" fillId="4" borderId="1" xfId="0" quotePrefix="1" applyFont="1" applyFill="1" applyBorder="1" applyAlignment="1">
      <alignment horizontal="left" vertical="center" wrapText="1"/>
    </xf>
    <xf numFmtId="0" fontId="12" fillId="4" borderId="1" xfId="0" applyFont="1" applyFill="1" applyBorder="1" applyAlignment="1">
      <alignment horizontal="left" vertical="center" wrapText="1"/>
    </xf>
    <xf numFmtId="9" fontId="16" fillId="0" borderId="26" xfId="1" applyFont="1" applyBorder="1" applyAlignment="1">
      <alignment horizontal="center"/>
    </xf>
    <xf numFmtId="9" fontId="14" fillId="0" borderId="28" xfId="1" applyFont="1" applyBorder="1" applyAlignment="1">
      <alignment horizontal="center"/>
    </xf>
    <xf numFmtId="0" fontId="11" fillId="6" borderId="13" xfId="0" applyFont="1" applyFill="1" applyBorder="1" applyAlignment="1">
      <alignment horizontal="center" vertical="center" wrapText="1"/>
    </xf>
    <xf numFmtId="0" fontId="11" fillId="7" borderId="33" xfId="0" applyFont="1" applyFill="1" applyBorder="1" applyAlignment="1">
      <alignment horizontal="center" vertical="center" wrapText="1"/>
    </xf>
    <xf numFmtId="0" fontId="11" fillId="4" borderId="21" xfId="0" quotePrefix="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6" borderId="33" xfId="0" applyFont="1" applyFill="1" applyBorder="1" applyAlignment="1">
      <alignment horizontal="center" vertical="center" wrapText="1"/>
    </xf>
    <xf numFmtId="0" fontId="11" fillId="0" borderId="24" xfId="0" applyFont="1" applyFill="1" applyBorder="1" applyAlignment="1">
      <alignment vertical="center" wrapText="1"/>
    </xf>
    <xf numFmtId="17" fontId="20" fillId="0" borderId="24" xfId="0" applyNumberFormat="1"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1" fillId="0" borderId="1" xfId="0" applyFont="1" applyFill="1" applyBorder="1" applyAlignment="1">
      <alignment vertical="center" wrapText="1"/>
    </xf>
    <xf numFmtId="0" fontId="12" fillId="0" borderId="1" xfId="0" quotePrefix="1" applyFont="1" applyFill="1" applyBorder="1" applyAlignment="1">
      <alignment horizontal="left" vertical="center" wrapText="1"/>
    </xf>
    <xf numFmtId="0" fontId="11" fillId="0" borderId="15" xfId="0" applyFont="1" applyFill="1" applyBorder="1" applyAlignment="1">
      <alignment horizontal="center" vertical="center"/>
    </xf>
    <xf numFmtId="0" fontId="11" fillId="4" borderId="25" xfId="0" quotePrefix="1" applyFont="1" applyFill="1" applyBorder="1" applyAlignment="1">
      <alignment horizontal="left" vertical="center" wrapText="1"/>
    </xf>
    <xf numFmtId="0" fontId="12" fillId="0" borderId="25" xfId="0" quotePrefix="1" applyFont="1" applyFill="1" applyBorder="1" applyAlignment="1">
      <alignment horizontal="left" vertical="center" wrapText="1"/>
    </xf>
    <xf numFmtId="14" fontId="12" fillId="4" borderId="25" xfId="0" applyNumberFormat="1" applyFont="1" applyFill="1" applyBorder="1" applyAlignment="1">
      <alignment horizontal="left" vertical="center" wrapText="1"/>
    </xf>
    <xf numFmtId="0" fontId="12" fillId="0" borderId="34" xfId="0" applyFont="1" applyBorder="1" applyAlignment="1">
      <alignment horizontal="lef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left" vertical="center" wrapText="1"/>
      <protection locked="0"/>
    </xf>
    <xf numFmtId="0" fontId="12" fillId="0" borderId="1" xfId="0" applyFont="1" applyFill="1" applyBorder="1" applyAlignment="1">
      <alignment horizontal="left" vertical="center" wrapText="1"/>
    </xf>
    <xf numFmtId="0" fontId="12" fillId="0" borderId="19" xfId="0" quotePrefix="1" applyFont="1" applyFill="1" applyBorder="1" applyAlignment="1">
      <alignment horizontal="left" vertical="center" wrapText="1"/>
    </xf>
    <xf numFmtId="0" fontId="19" fillId="0" borderId="19" xfId="0" quotePrefix="1"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7" fillId="0" borderId="1" xfId="0" applyFont="1" applyBorder="1" applyAlignment="1">
      <alignment horizontal="left" vertical="center" wrapText="1"/>
    </xf>
    <xf numFmtId="0" fontId="12" fillId="0" borderId="31" xfId="0" applyFont="1" applyBorder="1" applyAlignment="1">
      <alignment horizontal="left" vertical="center" wrapText="1"/>
    </xf>
    <xf numFmtId="0" fontId="12" fillId="0" borderId="32" xfId="0" applyFont="1" applyBorder="1" applyAlignment="1">
      <alignment horizontal="left" vertical="center" wrapText="1"/>
    </xf>
    <xf numFmtId="0" fontId="7" fillId="4" borderId="1" xfId="0" applyFont="1" applyFill="1" applyBorder="1" applyAlignment="1">
      <alignment horizontal="center" vertical="center"/>
    </xf>
    <xf numFmtId="0" fontId="3" fillId="7" borderId="13"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5" fillId="9" borderId="4" xfId="0" applyFont="1" applyFill="1" applyBorder="1" applyAlignment="1">
      <alignment horizontal="center" vertical="center"/>
    </xf>
    <xf numFmtId="0" fontId="5" fillId="9" borderId="5" xfId="0" applyFont="1" applyFill="1" applyBorder="1" applyAlignment="1">
      <alignment horizontal="center" vertical="center"/>
    </xf>
    <xf numFmtId="0" fontId="5" fillId="9" borderId="6"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4"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10" borderId="14" xfId="0" applyFont="1" applyFill="1" applyBorder="1" applyAlignment="1">
      <alignment horizontal="center" vertical="center" wrapText="1"/>
    </xf>
    <xf numFmtId="0" fontId="4" fillId="10" borderId="12" xfId="0" applyFont="1" applyFill="1" applyBorder="1" applyAlignment="1">
      <alignment horizontal="center" vertical="center" wrapText="1"/>
    </xf>
  </cellXfs>
  <cellStyles count="2">
    <cellStyle name="Normal" xfId="0" builtinId="0"/>
    <cellStyle name="Porcentaje" xfId="1" builtinId="5"/>
  </cellStyles>
  <dxfs count="124">
    <dxf>
      <fill>
        <patternFill>
          <bgColor rgb="FFFF0000"/>
        </patternFill>
      </fill>
    </dxf>
    <dxf>
      <fill>
        <patternFill>
          <bgColor rgb="FFFFFF00"/>
        </patternFill>
      </fill>
    </dxf>
    <dxf>
      <fill>
        <patternFill>
          <bgColor rgb="FF00B05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
      <font>
        <b val="0"/>
        <i val="0"/>
      </font>
      <fill>
        <patternFill patternType="solid">
          <bgColor rgb="FFFF0000"/>
        </patternFill>
      </fill>
    </dxf>
    <dxf>
      <fill>
        <patternFill>
          <bgColor rgb="FF00B050"/>
        </patternFill>
      </fill>
    </dxf>
    <dxf>
      <fill>
        <patternFill>
          <bgColor rgb="FFFF0000"/>
        </patternFill>
      </fill>
    </dxf>
    <dxf>
      <fill>
        <patternFill>
          <bgColor rgb="FFFFFF00"/>
        </patternFill>
      </fill>
    </dxf>
    <dxf>
      <fill>
        <patternFill>
          <bgColor rgb="FFFF0000"/>
        </patternFill>
      </fill>
    </dxf>
  </dxfs>
  <tableStyles count="0" defaultTableStyle="TableStyleMedium9" defaultPivotStyle="PivotStyleLight16"/>
  <colors>
    <mruColors>
      <color rgb="FFFFFFCC"/>
      <color rgb="FFFFFF99"/>
      <color rgb="FFA7D971"/>
      <color rgb="FFFFF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53341</xdr:colOff>
      <xdr:row>0</xdr:row>
      <xdr:rowOff>76201</xdr:rowOff>
    </xdr:from>
    <xdr:to>
      <xdr:col>2</xdr:col>
      <xdr:colOff>1</xdr:colOff>
      <xdr:row>2</xdr:row>
      <xdr:rowOff>190501</xdr:rowOff>
    </xdr:to>
    <xdr:pic>
      <xdr:nvPicPr>
        <xdr:cNvPr id="5" name="Imagen 4">
          <a:extLst>
            <a:ext uri="{FF2B5EF4-FFF2-40B4-BE49-F238E27FC236}">
              <a16:creationId xmlns:a16="http://schemas.microsoft.com/office/drawing/2014/main" xmlns="" id="{00000000-0008-0000-0000-000005000000}"/>
            </a:ext>
          </a:extLst>
        </xdr:cNvPr>
        <xdr:cNvPicPr/>
      </xdr:nvPicPr>
      <xdr:blipFill>
        <a:blip xmlns:r="http://schemas.openxmlformats.org/officeDocument/2006/relationships" r:embed="rId1">
          <a:lum bright="-24000" contrast="42000"/>
        </a:blip>
        <a:srcRect/>
        <a:stretch>
          <a:fillRect/>
        </a:stretch>
      </xdr:blipFill>
      <xdr:spPr bwMode="auto">
        <a:xfrm>
          <a:off x="53341" y="76201"/>
          <a:ext cx="3268980" cy="52578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68580</xdr:rowOff>
    </xdr:from>
    <xdr:to>
      <xdr:col>1</xdr:col>
      <xdr:colOff>2796540</xdr:colOff>
      <xdr:row>2</xdr:row>
      <xdr:rowOff>144779</xdr:rowOff>
    </xdr:to>
    <xdr:pic>
      <xdr:nvPicPr>
        <xdr:cNvPr id="5" name="Imagen 4">
          <a:extLst>
            <a:ext uri="{FF2B5EF4-FFF2-40B4-BE49-F238E27FC236}">
              <a16:creationId xmlns:a16="http://schemas.microsoft.com/office/drawing/2014/main" xmlns="" id="{00000000-0008-0000-0100-000005000000}"/>
            </a:ext>
          </a:extLst>
        </xdr:cNvPr>
        <xdr:cNvPicPr/>
      </xdr:nvPicPr>
      <xdr:blipFill>
        <a:blip xmlns:r="http://schemas.openxmlformats.org/officeDocument/2006/relationships" r:embed="rId1">
          <a:lum bright="-24000" contrast="42000"/>
        </a:blip>
        <a:srcRect/>
        <a:stretch>
          <a:fillRect/>
        </a:stretch>
      </xdr:blipFill>
      <xdr:spPr bwMode="auto">
        <a:xfrm>
          <a:off x="0" y="68580"/>
          <a:ext cx="3078480" cy="487679"/>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30481</xdr:colOff>
      <xdr:row>0</xdr:row>
      <xdr:rowOff>60960</xdr:rowOff>
    </xdr:from>
    <xdr:to>
      <xdr:col>1</xdr:col>
      <xdr:colOff>2872741</xdr:colOff>
      <xdr:row>2</xdr:row>
      <xdr:rowOff>190499</xdr:rowOff>
    </xdr:to>
    <xdr:pic>
      <xdr:nvPicPr>
        <xdr:cNvPr id="5" name="Imagen 4">
          <a:extLst>
            <a:ext uri="{FF2B5EF4-FFF2-40B4-BE49-F238E27FC236}">
              <a16:creationId xmlns:a16="http://schemas.microsoft.com/office/drawing/2014/main" xmlns="" id="{00000000-0008-0000-0200-000005000000}"/>
            </a:ext>
          </a:extLst>
        </xdr:cNvPr>
        <xdr:cNvPicPr/>
      </xdr:nvPicPr>
      <xdr:blipFill>
        <a:blip xmlns:r="http://schemas.openxmlformats.org/officeDocument/2006/relationships" r:embed="rId1">
          <a:lum bright="-24000" contrast="42000"/>
        </a:blip>
        <a:srcRect/>
        <a:stretch>
          <a:fillRect/>
        </a:stretch>
      </xdr:blipFill>
      <xdr:spPr bwMode="auto">
        <a:xfrm>
          <a:off x="30481" y="60960"/>
          <a:ext cx="3124200" cy="541019"/>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38101</xdr:colOff>
      <xdr:row>0</xdr:row>
      <xdr:rowOff>45721</xdr:rowOff>
    </xdr:from>
    <xdr:to>
      <xdr:col>1</xdr:col>
      <xdr:colOff>2880360</xdr:colOff>
      <xdr:row>2</xdr:row>
      <xdr:rowOff>144781</xdr:rowOff>
    </xdr:to>
    <xdr:pic>
      <xdr:nvPicPr>
        <xdr:cNvPr id="5" name="Imagen 4">
          <a:extLst>
            <a:ext uri="{FF2B5EF4-FFF2-40B4-BE49-F238E27FC236}">
              <a16:creationId xmlns:a16="http://schemas.microsoft.com/office/drawing/2014/main" xmlns="" id="{00000000-0008-0000-0300-000005000000}"/>
            </a:ext>
          </a:extLst>
        </xdr:cNvPr>
        <xdr:cNvPicPr/>
      </xdr:nvPicPr>
      <xdr:blipFill>
        <a:blip xmlns:r="http://schemas.openxmlformats.org/officeDocument/2006/relationships" r:embed="rId1">
          <a:lum bright="-24000" contrast="42000"/>
        </a:blip>
        <a:srcRect/>
        <a:stretch>
          <a:fillRect/>
        </a:stretch>
      </xdr:blipFill>
      <xdr:spPr bwMode="auto">
        <a:xfrm>
          <a:off x="38101" y="45721"/>
          <a:ext cx="3124199" cy="51054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29883</xdr:colOff>
      <xdr:row>0</xdr:row>
      <xdr:rowOff>74705</xdr:rowOff>
    </xdr:from>
    <xdr:to>
      <xdr:col>1</xdr:col>
      <xdr:colOff>2891118</xdr:colOff>
      <xdr:row>2</xdr:row>
      <xdr:rowOff>141941</xdr:rowOff>
    </xdr:to>
    <xdr:pic>
      <xdr:nvPicPr>
        <xdr:cNvPr id="5" name="Imagen 4">
          <a:extLst>
            <a:ext uri="{FF2B5EF4-FFF2-40B4-BE49-F238E27FC236}">
              <a16:creationId xmlns:a16="http://schemas.microsoft.com/office/drawing/2014/main" xmlns="" id="{00000000-0008-0000-0400-000005000000}"/>
            </a:ext>
          </a:extLst>
        </xdr:cNvPr>
        <xdr:cNvPicPr/>
      </xdr:nvPicPr>
      <xdr:blipFill>
        <a:blip xmlns:r="http://schemas.openxmlformats.org/officeDocument/2006/relationships" r:embed="rId1">
          <a:lum bright="-24000" contrast="42000"/>
        </a:blip>
        <a:srcRect/>
        <a:stretch>
          <a:fillRect/>
        </a:stretch>
      </xdr:blipFill>
      <xdr:spPr bwMode="auto">
        <a:xfrm>
          <a:off x="29883" y="74705"/>
          <a:ext cx="3145117" cy="485589"/>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38101</xdr:colOff>
      <xdr:row>0</xdr:row>
      <xdr:rowOff>38101</xdr:rowOff>
    </xdr:from>
    <xdr:to>
      <xdr:col>1</xdr:col>
      <xdr:colOff>2865120</xdr:colOff>
      <xdr:row>2</xdr:row>
      <xdr:rowOff>198121</xdr:rowOff>
    </xdr:to>
    <xdr:pic>
      <xdr:nvPicPr>
        <xdr:cNvPr id="5" name="Imagen 4">
          <a:extLst>
            <a:ext uri="{FF2B5EF4-FFF2-40B4-BE49-F238E27FC236}">
              <a16:creationId xmlns:a16="http://schemas.microsoft.com/office/drawing/2014/main" xmlns="" id="{00000000-0008-0000-0500-000005000000}"/>
            </a:ext>
          </a:extLst>
        </xdr:cNvPr>
        <xdr:cNvPicPr/>
      </xdr:nvPicPr>
      <xdr:blipFill>
        <a:blip xmlns:r="http://schemas.openxmlformats.org/officeDocument/2006/relationships" r:embed="rId1">
          <a:lum bright="-24000" contrast="42000"/>
        </a:blip>
        <a:srcRect/>
        <a:stretch>
          <a:fillRect/>
        </a:stretch>
      </xdr:blipFill>
      <xdr:spPr bwMode="auto">
        <a:xfrm>
          <a:off x="38101" y="38101"/>
          <a:ext cx="3108959" cy="571500"/>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60961</xdr:colOff>
      <xdr:row>0</xdr:row>
      <xdr:rowOff>53340</xdr:rowOff>
    </xdr:from>
    <xdr:to>
      <xdr:col>1</xdr:col>
      <xdr:colOff>2827020</xdr:colOff>
      <xdr:row>2</xdr:row>
      <xdr:rowOff>236220</xdr:rowOff>
    </xdr:to>
    <xdr:pic>
      <xdr:nvPicPr>
        <xdr:cNvPr id="5" name="Imagen 4">
          <a:extLst>
            <a:ext uri="{FF2B5EF4-FFF2-40B4-BE49-F238E27FC236}">
              <a16:creationId xmlns:a16="http://schemas.microsoft.com/office/drawing/2014/main" xmlns="" id="{00000000-0008-0000-0600-000005000000}"/>
            </a:ext>
          </a:extLst>
        </xdr:cNvPr>
        <xdr:cNvPicPr/>
      </xdr:nvPicPr>
      <xdr:blipFill>
        <a:blip xmlns:r="http://schemas.openxmlformats.org/officeDocument/2006/relationships" r:embed="rId1">
          <a:lum bright="-24000" contrast="42000"/>
        </a:blip>
        <a:srcRect/>
        <a:stretch>
          <a:fillRect/>
        </a:stretch>
      </xdr:blipFill>
      <xdr:spPr bwMode="auto">
        <a:xfrm>
          <a:off x="60961" y="53340"/>
          <a:ext cx="3047999" cy="59436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91440</xdr:colOff>
      <xdr:row>0</xdr:row>
      <xdr:rowOff>83820</xdr:rowOff>
    </xdr:from>
    <xdr:to>
      <xdr:col>1</xdr:col>
      <xdr:colOff>2880360</xdr:colOff>
      <xdr:row>2</xdr:row>
      <xdr:rowOff>160019</xdr:rowOff>
    </xdr:to>
    <xdr:pic>
      <xdr:nvPicPr>
        <xdr:cNvPr id="5" name="Imagen 4">
          <a:extLst>
            <a:ext uri="{FF2B5EF4-FFF2-40B4-BE49-F238E27FC236}">
              <a16:creationId xmlns:a16="http://schemas.microsoft.com/office/drawing/2014/main" xmlns="" id="{00000000-0008-0000-0700-000005000000}"/>
            </a:ext>
          </a:extLst>
        </xdr:cNvPr>
        <xdr:cNvPicPr/>
      </xdr:nvPicPr>
      <xdr:blipFill>
        <a:blip xmlns:r="http://schemas.openxmlformats.org/officeDocument/2006/relationships" r:embed="rId1">
          <a:lum bright="-24000" contrast="42000"/>
        </a:blip>
        <a:srcRect/>
        <a:stretch>
          <a:fillRect/>
        </a:stretch>
      </xdr:blipFill>
      <xdr:spPr bwMode="auto">
        <a:xfrm>
          <a:off x="91440" y="83820"/>
          <a:ext cx="3070860" cy="487679"/>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30481</xdr:colOff>
      <xdr:row>0</xdr:row>
      <xdr:rowOff>76201</xdr:rowOff>
    </xdr:from>
    <xdr:to>
      <xdr:col>1</xdr:col>
      <xdr:colOff>2910840</xdr:colOff>
      <xdr:row>2</xdr:row>
      <xdr:rowOff>152401</xdr:rowOff>
    </xdr:to>
    <xdr:pic>
      <xdr:nvPicPr>
        <xdr:cNvPr id="5" name="Imagen 4">
          <a:extLst>
            <a:ext uri="{FF2B5EF4-FFF2-40B4-BE49-F238E27FC236}">
              <a16:creationId xmlns:a16="http://schemas.microsoft.com/office/drawing/2014/main" xmlns="" id="{00000000-0008-0000-0800-000005000000}"/>
            </a:ext>
          </a:extLst>
        </xdr:cNvPr>
        <xdr:cNvPicPr/>
      </xdr:nvPicPr>
      <xdr:blipFill>
        <a:blip xmlns:r="http://schemas.openxmlformats.org/officeDocument/2006/relationships" r:embed="rId1">
          <a:lum bright="-24000" contrast="42000"/>
        </a:blip>
        <a:srcRect/>
        <a:stretch>
          <a:fillRect/>
        </a:stretch>
      </xdr:blipFill>
      <xdr:spPr bwMode="auto">
        <a:xfrm>
          <a:off x="30481" y="76201"/>
          <a:ext cx="3162299" cy="48768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87087</xdr:colOff>
      <xdr:row>0</xdr:row>
      <xdr:rowOff>43544</xdr:rowOff>
    </xdr:from>
    <xdr:to>
      <xdr:col>1</xdr:col>
      <xdr:colOff>2917372</xdr:colOff>
      <xdr:row>2</xdr:row>
      <xdr:rowOff>159658</xdr:rowOff>
    </xdr:to>
    <xdr:pic>
      <xdr:nvPicPr>
        <xdr:cNvPr id="5" name="Imagen 4">
          <a:extLst>
            <a:ext uri="{FF2B5EF4-FFF2-40B4-BE49-F238E27FC236}">
              <a16:creationId xmlns:a16="http://schemas.microsoft.com/office/drawing/2014/main" xmlns="" id="{00000000-0008-0000-0900-000005000000}"/>
            </a:ext>
          </a:extLst>
        </xdr:cNvPr>
        <xdr:cNvPicPr/>
      </xdr:nvPicPr>
      <xdr:blipFill>
        <a:blip xmlns:r="http://schemas.openxmlformats.org/officeDocument/2006/relationships" r:embed="rId1">
          <a:lum bright="-24000" contrast="42000"/>
        </a:blip>
        <a:srcRect/>
        <a:stretch>
          <a:fillRect/>
        </a:stretch>
      </xdr:blipFill>
      <xdr:spPr bwMode="auto">
        <a:xfrm>
          <a:off x="87087" y="43544"/>
          <a:ext cx="3113314" cy="522514"/>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87086</xdr:rowOff>
    </xdr:from>
    <xdr:to>
      <xdr:col>1</xdr:col>
      <xdr:colOff>2881086</xdr:colOff>
      <xdr:row>2</xdr:row>
      <xdr:rowOff>181429</xdr:rowOff>
    </xdr:to>
    <xdr:pic>
      <xdr:nvPicPr>
        <xdr:cNvPr id="5" name="Imagen 4">
          <a:extLst>
            <a:ext uri="{FF2B5EF4-FFF2-40B4-BE49-F238E27FC236}">
              <a16:creationId xmlns:a16="http://schemas.microsoft.com/office/drawing/2014/main" xmlns="" id="{00000000-0008-0000-0A00-000005000000}"/>
            </a:ext>
          </a:extLst>
        </xdr:cNvPr>
        <xdr:cNvPicPr/>
      </xdr:nvPicPr>
      <xdr:blipFill>
        <a:blip xmlns:r="http://schemas.openxmlformats.org/officeDocument/2006/relationships" r:embed="rId1">
          <a:lum bright="-24000" contrast="42000"/>
        </a:blip>
        <a:srcRect/>
        <a:stretch>
          <a:fillRect/>
        </a:stretch>
      </xdr:blipFill>
      <xdr:spPr bwMode="auto">
        <a:xfrm>
          <a:off x="1" y="87086"/>
          <a:ext cx="3164114" cy="500743"/>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87086</xdr:colOff>
      <xdr:row>1</xdr:row>
      <xdr:rowOff>50801</xdr:rowOff>
    </xdr:from>
    <xdr:to>
      <xdr:col>1</xdr:col>
      <xdr:colOff>2743199</xdr:colOff>
      <xdr:row>2</xdr:row>
      <xdr:rowOff>254001</xdr:rowOff>
    </xdr:to>
    <xdr:pic>
      <xdr:nvPicPr>
        <xdr:cNvPr id="5" name="Imagen 4">
          <a:extLst>
            <a:ext uri="{FF2B5EF4-FFF2-40B4-BE49-F238E27FC236}">
              <a16:creationId xmlns:a16="http://schemas.microsoft.com/office/drawing/2014/main" xmlns="" id="{00000000-0008-0000-0B00-000005000000}"/>
            </a:ext>
          </a:extLst>
        </xdr:cNvPr>
        <xdr:cNvPicPr/>
      </xdr:nvPicPr>
      <xdr:blipFill>
        <a:blip xmlns:r="http://schemas.openxmlformats.org/officeDocument/2006/relationships" r:embed="rId1">
          <a:lum bright="-24000" contrast="42000"/>
        </a:blip>
        <a:srcRect/>
        <a:stretch>
          <a:fillRect/>
        </a:stretch>
      </xdr:blipFill>
      <xdr:spPr bwMode="auto">
        <a:xfrm>
          <a:off x="87086" y="254001"/>
          <a:ext cx="2939142" cy="406400"/>
        </a:xfrm>
        <a:prstGeom prst="rect">
          <a:avLst/>
        </a:prstGeom>
        <a:noFill/>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17930</xdr:colOff>
      <xdr:row>0</xdr:row>
      <xdr:rowOff>35858</xdr:rowOff>
    </xdr:from>
    <xdr:to>
      <xdr:col>1</xdr:col>
      <xdr:colOff>2743199</xdr:colOff>
      <xdr:row>2</xdr:row>
      <xdr:rowOff>134471</xdr:rowOff>
    </xdr:to>
    <xdr:pic>
      <xdr:nvPicPr>
        <xdr:cNvPr id="5" name="Imagen 4">
          <a:extLst>
            <a:ext uri="{FF2B5EF4-FFF2-40B4-BE49-F238E27FC236}">
              <a16:creationId xmlns:a16="http://schemas.microsoft.com/office/drawing/2014/main" xmlns="" id="{00000000-0008-0000-0C00-000005000000}"/>
            </a:ext>
          </a:extLst>
        </xdr:cNvPr>
        <xdr:cNvPicPr/>
      </xdr:nvPicPr>
      <xdr:blipFill>
        <a:blip xmlns:r="http://schemas.openxmlformats.org/officeDocument/2006/relationships" r:embed="rId1">
          <a:lum bright="-24000" contrast="42000"/>
        </a:blip>
        <a:srcRect/>
        <a:stretch>
          <a:fillRect/>
        </a:stretch>
      </xdr:blipFill>
      <xdr:spPr bwMode="auto">
        <a:xfrm>
          <a:off x="17930" y="35858"/>
          <a:ext cx="3003175" cy="510989"/>
        </a:xfrm>
        <a:prstGeom prst="rect">
          <a:avLst/>
        </a:prstGeom>
        <a:noFill/>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58057</xdr:colOff>
      <xdr:row>0</xdr:row>
      <xdr:rowOff>65315</xdr:rowOff>
    </xdr:from>
    <xdr:to>
      <xdr:col>1</xdr:col>
      <xdr:colOff>2917371</xdr:colOff>
      <xdr:row>2</xdr:row>
      <xdr:rowOff>203201</xdr:rowOff>
    </xdr:to>
    <xdr:pic>
      <xdr:nvPicPr>
        <xdr:cNvPr id="5" name="Imagen 4">
          <a:extLst>
            <a:ext uri="{FF2B5EF4-FFF2-40B4-BE49-F238E27FC236}">
              <a16:creationId xmlns:a16="http://schemas.microsoft.com/office/drawing/2014/main" xmlns="" id="{00000000-0008-0000-0D00-000005000000}"/>
            </a:ext>
          </a:extLst>
        </xdr:cNvPr>
        <xdr:cNvPicPr/>
      </xdr:nvPicPr>
      <xdr:blipFill>
        <a:blip xmlns:r="http://schemas.openxmlformats.org/officeDocument/2006/relationships" r:embed="rId1">
          <a:lum bright="-24000" contrast="42000"/>
        </a:blip>
        <a:srcRect/>
        <a:stretch>
          <a:fillRect/>
        </a:stretch>
      </xdr:blipFill>
      <xdr:spPr bwMode="auto">
        <a:xfrm>
          <a:off x="58057" y="65315"/>
          <a:ext cx="3142343" cy="544286"/>
        </a:xfrm>
        <a:prstGeom prst="rect">
          <a:avLst/>
        </a:prstGeom>
        <a:noFill/>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65315</xdr:colOff>
      <xdr:row>0</xdr:row>
      <xdr:rowOff>29029</xdr:rowOff>
    </xdr:from>
    <xdr:to>
      <xdr:col>1</xdr:col>
      <xdr:colOff>2801257</xdr:colOff>
      <xdr:row>2</xdr:row>
      <xdr:rowOff>130629</xdr:rowOff>
    </xdr:to>
    <xdr:pic>
      <xdr:nvPicPr>
        <xdr:cNvPr id="5" name="Imagen 4">
          <a:extLst>
            <a:ext uri="{FF2B5EF4-FFF2-40B4-BE49-F238E27FC236}">
              <a16:creationId xmlns:a16="http://schemas.microsoft.com/office/drawing/2014/main" xmlns="" id="{00000000-0008-0000-0E00-000005000000}"/>
            </a:ext>
          </a:extLst>
        </xdr:cNvPr>
        <xdr:cNvPicPr/>
      </xdr:nvPicPr>
      <xdr:blipFill>
        <a:blip xmlns:r="http://schemas.openxmlformats.org/officeDocument/2006/relationships" r:embed="rId1">
          <a:lum bright="-24000" contrast="42000"/>
        </a:blip>
        <a:srcRect/>
        <a:stretch>
          <a:fillRect/>
        </a:stretch>
      </xdr:blipFill>
      <xdr:spPr bwMode="auto">
        <a:xfrm>
          <a:off x="65315" y="29029"/>
          <a:ext cx="3018971" cy="5080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view="pageBreakPreview" topLeftCell="A7" zoomScaleNormal="70" zoomScaleSheetLayoutView="100" workbookViewId="0">
      <pane xSplit="1" topLeftCell="B1" activePane="topRight" state="frozen"/>
      <selection pane="topRight" activeCell="F13" sqref="F13"/>
    </sheetView>
  </sheetViews>
  <sheetFormatPr baseColWidth="10" defaultColWidth="11.44140625" defaultRowHeight="13.8"/>
  <cols>
    <col min="1" max="1" width="5.6640625" style="2" customWidth="1"/>
    <col min="2" max="2" width="43" style="1" customWidth="1"/>
    <col min="3" max="3" width="31.44140625" style="1" customWidth="1"/>
    <col min="4" max="4" width="38.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7" customHeight="1" thickBot="1">
      <c r="A6" s="12"/>
      <c r="B6" s="40" t="s">
        <v>105</v>
      </c>
      <c r="C6" s="39"/>
      <c r="D6" s="44"/>
      <c r="E6" s="41"/>
      <c r="F6" s="36" t="s">
        <v>1</v>
      </c>
      <c r="G6" s="64">
        <v>7</v>
      </c>
      <c r="H6" s="65">
        <f>G6/$G$9</f>
        <v>0.58333333333333337</v>
      </c>
      <c r="I6" s="14"/>
      <c r="J6" s="14"/>
      <c r="K6" s="14"/>
    </row>
    <row r="7" spans="1:13" ht="19.95" customHeight="1" thickBot="1">
      <c r="A7" s="12"/>
      <c r="B7" s="42"/>
      <c r="C7" s="43"/>
      <c r="D7" s="41"/>
      <c r="E7" s="41"/>
      <c r="F7" s="44" t="s">
        <v>2</v>
      </c>
      <c r="G7" s="66">
        <v>5</v>
      </c>
      <c r="H7" s="67">
        <f t="shared" ref="H7:H8" si="0">G7/$G$9</f>
        <v>0.41666666666666669</v>
      </c>
      <c r="I7" s="14"/>
      <c r="J7" s="14" t="s">
        <v>13</v>
      </c>
      <c r="K7" s="14" t="s">
        <v>1</v>
      </c>
    </row>
    <row r="8" spans="1:13" ht="19.5" customHeight="1" thickBot="1">
      <c r="A8" s="12"/>
      <c r="B8" s="38" t="s">
        <v>277</v>
      </c>
      <c r="C8" s="42"/>
      <c r="D8" s="40" t="s">
        <v>268</v>
      </c>
      <c r="E8" s="41"/>
      <c r="F8" s="37" t="s">
        <v>3</v>
      </c>
      <c r="G8" s="68">
        <v>0</v>
      </c>
      <c r="H8" s="69">
        <f t="shared" si="0"/>
        <v>0</v>
      </c>
      <c r="I8" s="14"/>
      <c r="J8" s="14" t="s">
        <v>14</v>
      </c>
      <c r="K8" s="14" t="s">
        <v>15</v>
      </c>
    </row>
    <row r="9" spans="1:13" ht="25.5" customHeight="1" thickBot="1">
      <c r="A9" s="12"/>
      <c r="B9" s="42"/>
      <c r="C9" s="43"/>
      <c r="D9" s="43"/>
      <c r="E9" s="43"/>
      <c r="F9" s="45" t="s">
        <v>4</v>
      </c>
      <c r="G9" s="70">
        <v>12</v>
      </c>
      <c r="H9" s="71">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77.25" customHeight="1">
      <c r="A13" s="18">
        <v>1</v>
      </c>
      <c r="B13" s="58" t="s">
        <v>434</v>
      </c>
      <c r="C13" s="104" t="s">
        <v>435</v>
      </c>
      <c r="D13" s="105" t="s">
        <v>436</v>
      </c>
      <c r="E13" s="59" t="s">
        <v>275</v>
      </c>
      <c r="F13" s="60" t="s">
        <v>276</v>
      </c>
      <c r="G13" s="55" t="s">
        <v>153</v>
      </c>
      <c r="H13" s="97" t="s">
        <v>15</v>
      </c>
      <c r="I13" s="14"/>
      <c r="J13" s="14"/>
      <c r="K13" s="14"/>
    </row>
    <row r="14" spans="1:13" ht="78" customHeight="1">
      <c r="A14" s="16">
        <v>2</v>
      </c>
      <c r="B14" s="57" t="s">
        <v>274</v>
      </c>
      <c r="C14" s="106" t="s">
        <v>437</v>
      </c>
      <c r="D14" s="57" t="s">
        <v>438</v>
      </c>
      <c r="E14" s="59" t="s">
        <v>275</v>
      </c>
      <c r="F14" s="60" t="s">
        <v>276</v>
      </c>
      <c r="G14" s="55" t="s">
        <v>153</v>
      </c>
      <c r="H14" s="99" t="s">
        <v>15</v>
      </c>
      <c r="I14" s="14"/>
      <c r="J14" s="14"/>
      <c r="K14" s="14"/>
    </row>
    <row r="15" spans="1:13" ht="114.75" customHeight="1">
      <c r="A15" s="16">
        <v>3</v>
      </c>
      <c r="B15" s="61" t="s">
        <v>94</v>
      </c>
      <c r="C15" s="107" t="s">
        <v>439</v>
      </c>
      <c r="D15" s="108" t="s">
        <v>440</v>
      </c>
      <c r="E15" s="59" t="s">
        <v>275</v>
      </c>
      <c r="F15" s="60" t="s">
        <v>276</v>
      </c>
      <c r="G15" s="55" t="s">
        <v>282</v>
      </c>
      <c r="H15" s="99" t="s">
        <v>1</v>
      </c>
      <c r="I15" s="14"/>
      <c r="J15" s="14"/>
      <c r="K15" s="14"/>
    </row>
    <row r="16" spans="1:13" ht="85.2" customHeight="1" thickBot="1">
      <c r="A16" s="16">
        <v>4</v>
      </c>
      <c r="B16" s="61" t="s">
        <v>41</v>
      </c>
      <c r="C16" s="106" t="s">
        <v>441</v>
      </c>
      <c r="D16" s="108" t="s">
        <v>281</v>
      </c>
      <c r="E16" s="59" t="s">
        <v>275</v>
      </c>
      <c r="F16" s="60" t="s">
        <v>276</v>
      </c>
      <c r="G16" s="55" t="s">
        <v>153</v>
      </c>
      <c r="H16" s="99" t="s">
        <v>15</v>
      </c>
      <c r="I16" s="14"/>
      <c r="J16" s="14"/>
      <c r="K16" s="14"/>
    </row>
    <row r="17" spans="1:11" ht="72.599999999999994" customHeight="1" thickBot="1">
      <c r="A17" s="16">
        <v>5</v>
      </c>
      <c r="B17" s="62" t="s">
        <v>442</v>
      </c>
      <c r="C17" s="107" t="s">
        <v>452</v>
      </c>
      <c r="D17" s="109" t="s">
        <v>454</v>
      </c>
      <c r="E17" s="59" t="s">
        <v>275</v>
      </c>
      <c r="F17" s="60" t="s">
        <v>276</v>
      </c>
      <c r="G17" s="55" t="s">
        <v>153</v>
      </c>
      <c r="H17" s="97" t="s">
        <v>15</v>
      </c>
      <c r="I17" s="14"/>
      <c r="J17" s="14"/>
      <c r="K17" s="14"/>
    </row>
    <row r="18" spans="1:11" ht="54.6" customHeight="1">
      <c r="A18" s="16">
        <v>6</v>
      </c>
      <c r="B18" s="62" t="s">
        <v>451</v>
      </c>
      <c r="C18" s="107" t="s">
        <v>453</v>
      </c>
      <c r="D18" s="109" t="s">
        <v>93</v>
      </c>
      <c r="E18" s="59" t="s">
        <v>275</v>
      </c>
      <c r="F18" s="60" t="s">
        <v>276</v>
      </c>
      <c r="G18" s="55" t="s">
        <v>153</v>
      </c>
      <c r="H18" s="97" t="s">
        <v>15</v>
      </c>
      <c r="I18" s="14"/>
      <c r="J18" s="14"/>
      <c r="K18" s="14"/>
    </row>
    <row r="19" spans="1:11" ht="55.2" customHeight="1">
      <c r="A19" s="16">
        <v>7</v>
      </c>
      <c r="B19" s="61" t="s">
        <v>450</v>
      </c>
      <c r="C19" s="107" t="s">
        <v>95</v>
      </c>
      <c r="D19" s="110" t="s">
        <v>96</v>
      </c>
      <c r="E19" s="59" t="s">
        <v>275</v>
      </c>
      <c r="F19" s="60" t="s">
        <v>276</v>
      </c>
      <c r="G19" s="55" t="s">
        <v>153</v>
      </c>
      <c r="H19" s="99" t="s">
        <v>2</v>
      </c>
      <c r="I19" s="14"/>
      <c r="J19" s="14"/>
      <c r="K19" s="14"/>
    </row>
    <row r="20" spans="1:11" ht="70.95" customHeight="1">
      <c r="A20" s="16">
        <v>8</v>
      </c>
      <c r="B20" s="62" t="s">
        <v>448</v>
      </c>
      <c r="C20" s="107" t="s">
        <v>95</v>
      </c>
      <c r="D20" s="110" t="s">
        <v>449</v>
      </c>
      <c r="E20" s="59" t="s">
        <v>275</v>
      </c>
      <c r="F20" s="60" t="s">
        <v>276</v>
      </c>
      <c r="G20" s="55" t="s">
        <v>153</v>
      </c>
      <c r="H20" s="98" t="s">
        <v>1</v>
      </c>
      <c r="I20" s="14"/>
      <c r="J20" s="14"/>
      <c r="K20" s="14"/>
    </row>
    <row r="21" spans="1:11" ht="24">
      <c r="A21" s="17">
        <v>9</v>
      </c>
      <c r="B21" s="61" t="s">
        <v>97</v>
      </c>
      <c r="C21" s="107" t="s">
        <v>447</v>
      </c>
      <c r="D21" s="110" t="s">
        <v>283</v>
      </c>
      <c r="E21" s="59" t="s">
        <v>275</v>
      </c>
      <c r="F21" s="60" t="s">
        <v>276</v>
      </c>
      <c r="G21" s="55" t="s">
        <v>153</v>
      </c>
      <c r="H21" s="99" t="s">
        <v>1</v>
      </c>
    </row>
    <row r="22" spans="1:11" ht="65.400000000000006" customHeight="1">
      <c r="A22" s="17">
        <v>10</v>
      </c>
      <c r="B22" s="61" t="s">
        <v>98</v>
      </c>
      <c r="C22" s="107" t="s">
        <v>446</v>
      </c>
      <c r="D22" s="111" t="s">
        <v>284</v>
      </c>
      <c r="E22" s="59" t="s">
        <v>275</v>
      </c>
      <c r="F22" s="60" t="s">
        <v>276</v>
      </c>
      <c r="G22" s="55" t="s">
        <v>153</v>
      </c>
      <c r="H22" s="99" t="s">
        <v>2</v>
      </c>
    </row>
    <row r="23" spans="1:11" ht="44.25" customHeight="1" thickBot="1">
      <c r="A23" s="17">
        <v>11</v>
      </c>
      <c r="B23" s="61" t="s">
        <v>99</v>
      </c>
      <c r="C23" s="107" t="s">
        <v>445</v>
      </c>
      <c r="D23" s="108" t="s">
        <v>100</v>
      </c>
      <c r="E23" s="59" t="s">
        <v>275</v>
      </c>
      <c r="F23" s="60" t="s">
        <v>276</v>
      </c>
      <c r="G23" s="55" t="s">
        <v>153</v>
      </c>
      <c r="H23" s="99" t="s">
        <v>2</v>
      </c>
    </row>
    <row r="24" spans="1:11" ht="52.2" customHeight="1">
      <c r="A24" s="17">
        <v>12</v>
      </c>
      <c r="B24" s="62" t="s">
        <v>102</v>
      </c>
      <c r="C24" s="106" t="s">
        <v>443</v>
      </c>
      <c r="D24" s="108" t="s">
        <v>444</v>
      </c>
      <c r="E24" s="59" t="s">
        <v>275</v>
      </c>
      <c r="F24" s="60" t="s">
        <v>276</v>
      </c>
      <c r="G24" s="55" t="s">
        <v>153</v>
      </c>
      <c r="H24" s="97" t="s">
        <v>15</v>
      </c>
    </row>
    <row r="25" spans="1:11">
      <c r="B25" s="15"/>
      <c r="C25"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3:H24">
    <cfRule type="expression" dxfId="123" priority="5">
      <formula>$H$13</formula>
    </cfRule>
  </conditionalFormatting>
  <conditionalFormatting sqref="H13:H24">
    <cfRule type="containsText" dxfId="122" priority="1" operator="containsText" text="EN GESTION">
      <formula>NOT(ISERROR(SEARCH("EN GESTION",H13)))</formula>
    </cfRule>
    <cfRule type="containsText" dxfId="121" priority="2" operator="containsText" text="SIN AVANCE">
      <formula>NOT(ISERROR(SEARCH("SIN AVANCE",H13)))</formula>
    </cfRule>
    <cfRule type="containsText" dxfId="120" priority="3" operator="containsText" text="CUMPLIDAS">
      <formula>NOT(ISERROR(SEARCH("CUMPLIDAS",H13)))</formula>
    </cfRule>
    <cfRule type="containsText" dxfId="119" priority="4" operator="containsText" text="SIN AVANCE">
      <formula>NOT(ISERROR(SEARCH("SIN AVANCE",H13)))</formula>
    </cfRule>
  </conditionalFormatting>
  <dataValidations count="1">
    <dataValidation type="list" allowBlank="1" showInputMessage="1" showErrorMessage="1" sqref="H13:H24">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8.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40" t="s">
        <v>127</v>
      </c>
      <c r="C6" s="39"/>
      <c r="D6" s="44"/>
      <c r="E6" s="41"/>
      <c r="F6" s="36" t="s">
        <v>1</v>
      </c>
      <c r="G6" s="64">
        <v>10</v>
      </c>
      <c r="H6" s="65">
        <f>G6/$G$9</f>
        <v>0.66666666666666663</v>
      </c>
      <c r="I6" s="14"/>
      <c r="J6" s="14"/>
      <c r="K6" s="14"/>
    </row>
    <row r="7" spans="1:13" ht="21" customHeight="1" thickBot="1">
      <c r="A7" s="12"/>
      <c r="B7" s="42"/>
      <c r="C7" s="43"/>
      <c r="D7" s="41"/>
      <c r="E7" s="41"/>
      <c r="F7" s="44" t="s">
        <v>2</v>
      </c>
      <c r="G7" s="66">
        <v>2</v>
      </c>
      <c r="H7" s="67">
        <f t="shared" ref="H7:H8" si="0">G7/$G$9</f>
        <v>0.13333333333333333</v>
      </c>
      <c r="I7" s="14"/>
      <c r="J7" s="14" t="s">
        <v>13</v>
      </c>
      <c r="K7" s="14" t="s">
        <v>1</v>
      </c>
    </row>
    <row r="8" spans="1:13" ht="21.6" customHeight="1" thickBot="1">
      <c r="A8" s="12"/>
      <c r="B8" s="38" t="s">
        <v>267</v>
      </c>
      <c r="C8" s="42"/>
      <c r="D8" s="40" t="s">
        <v>268</v>
      </c>
      <c r="E8" s="41"/>
      <c r="F8" s="37" t="s">
        <v>3</v>
      </c>
      <c r="G8" s="68">
        <v>3</v>
      </c>
      <c r="H8" s="69">
        <f t="shared" si="0"/>
        <v>0.2</v>
      </c>
      <c r="I8" s="14"/>
      <c r="J8" s="14" t="s">
        <v>14</v>
      </c>
      <c r="K8" s="14" t="s">
        <v>15</v>
      </c>
    </row>
    <row r="9" spans="1:13" ht="25.5" customHeight="1" thickBot="1">
      <c r="A9" s="12"/>
      <c r="B9" s="42"/>
      <c r="C9" s="43"/>
      <c r="D9" s="43"/>
      <c r="E9" s="43"/>
      <c r="F9" s="45" t="s">
        <v>4</v>
      </c>
      <c r="G9" s="73">
        <v>15</v>
      </c>
      <c r="H9" s="72">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3.75" customHeight="1">
      <c r="A13" s="18">
        <v>1</v>
      </c>
      <c r="B13" s="74" t="s">
        <v>16</v>
      </c>
      <c r="C13" s="113" t="s">
        <v>286</v>
      </c>
      <c r="D13" s="113" t="s">
        <v>287</v>
      </c>
      <c r="E13" s="76" t="s">
        <v>288</v>
      </c>
      <c r="F13" s="76" t="s">
        <v>276</v>
      </c>
      <c r="G13" s="77" t="s">
        <v>285</v>
      </c>
      <c r="H13" s="97" t="s">
        <v>15</v>
      </c>
      <c r="I13" s="14"/>
      <c r="J13" s="14"/>
      <c r="K13" s="14"/>
    </row>
    <row r="14" spans="1:13" ht="70.95" customHeight="1">
      <c r="A14" s="16">
        <v>2</v>
      </c>
      <c r="B14" s="78" t="s">
        <v>32</v>
      </c>
      <c r="C14" s="113" t="s">
        <v>108</v>
      </c>
      <c r="D14" s="62" t="s">
        <v>109</v>
      </c>
      <c r="E14" s="76" t="s">
        <v>288</v>
      </c>
      <c r="F14" s="76" t="s">
        <v>276</v>
      </c>
      <c r="G14" s="77" t="s">
        <v>153</v>
      </c>
      <c r="H14" s="98" t="s">
        <v>1</v>
      </c>
      <c r="I14" s="14"/>
      <c r="J14" s="14"/>
      <c r="K14" s="14"/>
    </row>
    <row r="15" spans="1:13" ht="86.4" customHeight="1">
      <c r="A15" s="16">
        <v>3</v>
      </c>
      <c r="B15" s="78" t="s">
        <v>289</v>
      </c>
      <c r="C15" s="113" t="s">
        <v>110</v>
      </c>
      <c r="D15" s="114" t="s">
        <v>292</v>
      </c>
      <c r="E15" s="76" t="s">
        <v>288</v>
      </c>
      <c r="F15" s="76" t="s">
        <v>276</v>
      </c>
      <c r="G15" s="77" t="s">
        <v>290</v>
      </c>
      <c r="H15" s="98" t="s">
        <v>1</v>
      </c>
      <c r="I15" s="14"/>
      <c r="J15" s="14"/>
      <c r="K15" s="14"/>
    </row>
    <row r="16" spans="1:13" ht="69.75" customHeight="1">
      <c r="A16" s="17">
        <v>4</v>
      </c>
      <c r="B16" s="78" t="s">
        <v>33</v>
      </c>
      <c r="C16" s="113" t="s">
        <v>111</v>
      </c>
      <c r="D16" s="78" t="s">
        <v>112</v>
      </c>
      <c r="E16" s="76" t="s">
        <v>288</v>
      </c>
      <c r="F16" s="76" t="s">
        <v>276</v>
      </c>
      <c r="G16" s="77" t="s">
        <v>290</v>
      </c>
      <c r="H16" s="98" t="s">
        <v>1</v>
      </c>
    </row>
    <row r="17" spans="1:8" ht="113.25" customHeight="1">
      <c r="A17" s="17">
        <v>5</v>
      </c>
      <c r="B17" s="78" t="s">
        <v>113</v>
      </c>
      <c r="C17" s="113" t="s">
        <v>106</v>
      </c>
      <c r="D17" s="78" t="s">
        <v>291</v>
      </c>
      <c r="E17" s="76" t="s">
        <v>288</v>
      </c>
      <c r="F17" s="76" t="s">
        <v>276</v>
      </c>
      <c r="G17" s="77" t="s">
        <v>290</v>
      </c>
      <c r="H17" s="98" t="s">
        <v>3</v>
      </c>
    </row>
    <row r="18" spans="1:8" ht="51.6" customHeight="1">
      <c r="A18" s="17">
        <v>6</v>
      </c>
      <c r="B18" s="78" t="s">
        <v>35</v>
      </c>
      <c r="C18" s="113" t="s">
        <v>106</v>
      </c>
      <c r="D18" s="113" t="s">
        <v>293</v>
      </c>
      <c r="E18" s="76" t="s">
        <v>288</v>
      </c>
      <c r="F18" s="76" t="s">
        <v>276</v>
      </c>
      <c r="G18" s="77" t="s">
        <v>290</v>
      </c>
      <c r="H18" s="98" t="s">
        <v>15</v>
      </c>
    </row>
    <row r="19" spans="1:8" ht="65.400000000000006" customHeight="1">
      <c r="A19" s="17">
        <v>7</v>
      </c>
      <c r="B19" s="78" t="s">
        <v>36</v>
      </c>
      <c r="C19" s="113" t="s">
        <v>107</v>
      </c>
      <c r="D19" s="114" t="s">
        <v>294</v>
      </c>
      <c r="E19" s="76" t="s">
        <v>288</v>
      </c>
      <c r="F19" s="76" t="s">
        <v>276</v>
      </c>
      <c r="G19" s="77" t="s">
        <v>290</v>
      </c>
      <c r="H19" s="98" t="s">
        <v>1</v>
      </c>
    </row>
    <row r="20" spans="1:8" ht="49.5" customHeight="1">
      <c r="A20" s="17">
        <v>8</v>
      </c>
      <c r="B20" s="78" t="s">
        <v>114</v>
      </c>
      <c r="C20" s="113" t="s">
        <v>108</v>
      </c>
      <c r="D20" s="62" t="s">
        <v>96</v>
      </c>
      <c r="E20" s="76" t="s">
        <v>288</v>
      </c>
      <c r="F20" s="76" t="s">
        <v>276</v>
      </c>
      <c r="G20" s="77" t="s">
        <v>290</v>
      </c>
      <c r="H20" s="98" t="s">
        <v>1</v>
      </c>
    </row>
    <row r="21" spans="1:8" ht="52.2" customHeight="1">
      <c r="A21" s="17">
        <v>9</v>
      </c>
      <c r="B21" s="78" t="s">
        <v>104</v>
      </c>
      <c r="C21" s="113" t="s">
        <v>108</v>
      </c>
      <c r="D21" s="62" t="s">
        <v>96</v>
      </c>
      <c r="E21" s="76" t="s">
        <v>288</v>
      </c>
      <c r="F21" s="76" t="s">
        <v>276</v>
      </c>
      <c r="G21" s="77" t="s">
        <v>290</v>
      </c>
      <c r="H21" s="98" t="s">
        <v>1</v>
      </c>
    </row>
    <row r="22" spans="1:8" ht="45.75" customHeight="1">
      <c r="A22" s="17">
        <v>10</v>
      </c>
      <c r="B22" s="78" t="s">
        <v>115</v>
      </c>
      <c r="C22" s="102" t="s">
        <v>95</v>
      </c>
      <c r="D22" s="62" t="s">
        <v>116</v>
      </c>
      <c r="E22" s="76" t="s">
        <v>288</v>
      </c>
      <c r="F22" s="76" t="s">
        <v>276</v>
      </c>
      <c r="G22" s="77" t="s">
        <v>290</v>
      </c>
      <c r="H22" s="98" t="s">
        <v>1</v>
      </c>
    </row>
    <row r="23" spans="1:8" ht="51.6" customHeight="1">
      <c r="A23" s="17">
        <v>11</v>
      </c>
      <c r="B23" s="78" t="s">
        <v>51</v>
      </c>
      <c r="C23" s="113" t="s">
        <v>108</v>
      </c>
      <c r="D23" s="62" t="s">
        <v>96</v>
      </c>
      <c r="E23" s="76" t="s">
        <v>288</v>
      </c>
      <c r="F23" s="76" t="s">
        <v>276</v>
      </c>
      <c r="G23" s="77" t="s">
        <v>290</v>
      </c>
      <c r="H23" s="98" t="s">
        <v>1</v>
      </c>
    </row>
    <row r="24" spans="1:8" ht="56.4" customHeight="1">
      <c r="A24" s="17">
        <v>12</v>
      </c>
      <c r="B24" s="78" t="s">
        <v>52</v>
      </c>
      <c r="C24" s="113" t="s">
        <v>117</v>
      </c>
      <c r="D24" s="113" t="s">
        <v>118</v>
      </c>
      <c r="E24" s="76" t="s">
        <v>288</v>
      </c>
      <c r="F24" s="76" t="s">
        <v>276</v>
      </c>
      <c r="G24" s="77" t="s">
        <v>290</v>
      </c>
      <c r="H24" s="98" t="s">
        <v>1</v>
      </c>
    </row>
    <row r="25" spans="1:8" ht="56.25" customHeight="1">
      <c r="A25" s="17">
        <v>13</v>
      </c>
      <c r="B25" s="78" t="s">
        <v>295</v>
      </c>
      <c r="C25" s="113" t="s">
        <v>119</v>
      </c>
      <c r="D25" s="113" t="s">
        <v>120</v>
      </c>
      <c r="E25" s="76" t="s">
        <v>288</v>
      </c>
      <c r="F25" s="76" t="s">
        <v>276</v>
      </c>
      <c r="G25" s="77" t="s">
        <v>290</v>
      </c>
      <c r="H25" s="98" t="s">
        <v>3</v>
      </c>
    </row>
    <row r="26" spans="1:8" ht="63.6" customHeight="1">
      <c r="A26" s="17">
        <v>14</v>
      </c>
      <c r="B26" s="78" t="s">
        <v>121</v>
      </c>
      <c r="C26" s="113" t="s">
        <v>122</v>
      </c>
      <c r="D26" s="113" t="s">
        <v>123</v>
      </c>
      <c r="E26" s="76" t="s">
        <v>288</v>
      </c>
      <c r="F26" s="76" t="s">
        <v>276</v>
      </c>
      <c r="G26" s="77" t="s">
        <v>290</v>
      </c>
      <c r="H26" s="146" t="s">
        <v>1</v>
      </c>
    </row>
    <row r="27" spans="1:8" ht="53.4" customHeight="1">
      <c r="A27" s="17">
        <v>15</v>
      </c>
      <c r="B27" s="78" t="s">
        <v>124</v>
      </c>
      <c r="C27" s="113" t="s">
        <v>125</v>
      </c>
      <c r="D27" s="113" t="s">
        <v>126</v>
      </c>
      <c r="E27" s="76" t="s">
        <v>288</v>
      </c>
      <c r="F27" s="76" t="s">
        <v>276</v>
      </c>
      <c r="G27" s="77" t="s">
        <v>290</v>
      </c>
      <c r="H27" s="146" t="s">
        <v>3</v>
      </c>
    </row>
    <row r="28" spans="1:8">
      <c r="B28" s="15"/>
      <c r="C28"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3:H22">
    <cfRule type="expression" dxfId="118" priority="5">
      <formula>$H$13</formula>
    </cfRule>
  </conditionalFormatting>
  <conditionalFormatting sqref="H13:H27">
    <cfRule type="containsText" dxfId="117" priority="1" operator="containsText" text="EN GESTION">
      <formula>NOT(ISERROR(SEARCH("EN GESTION",H13)))</formula>
    </cfRule>
    <cfRule type="containsText" dxfId="116" priority="2" operator="containsText" text="SIN AVANCE">
      <formula>NOT(ISERROR(SEARCH("SIN AVANCE",H13)))</formula>
    </cfRule>
    <cfRule type="containsText" dxfId="115" priority="3" operator="containsText" text="CUMPLIDAS">
      <formula>NOT(ISERROR(SEARCH("CUMPLIDAS",H13)))</formula>
    </cfRule>
    <cfRule type="containsText" dxfId="114" priority="4" operator="containsText" text="SIN AVANCE">
      <formula>NOT(ISERROR(SEARCH("SIN AVANCE",H13)))</formula>
    </cfRule>
  </conditionalFormatting>
  <dataValidations count="1">
    <dataValidation type="list" allowBlank="1" showInputMessage="1" showErrorMessage="1" sqref="H13:H27">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8.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40" t="s">
        <v>186</v>
      </c>
      <c r="C6" s="39"/>
      <c r="D6" s="44"/>
      <c r="E6" s="41"/>
      <c r="F6" s="36" t="s">
        <v>1</v>
      </c>
      <c r="G6" s="64">
        <v>3</v>
      </c>
      <c r="H6" s="65">
        <f>G6/$G$9</f>
        <v>0.27272727272727271</v>
      </c>
      <c r="I6" s="14"/>
      <c r="J6" s="14"/>
      <c r="K6" s="14"/>
    </row>
    <row r="7" spans="1:13" ht="21" customHeight="1" thickBot="1">
      <c r="A7" s="12"/>
      <c r="B7" s="42"/>
      <c r="C7" s="43"/>
      <c r="D7" s="41"/>
      <c r="E7" s="41"/>
      <c r="F7" s="44" t="s">
        <v>2</v>
      </c>
      <c r="G7" s="66">
        <v>5</v>
      </c>
      <c r="H7" s="67">
        <f t="shared" ref="H7" si="0">G7/$G$9</f>
        <v>0.45454545454545453</v>
      </c>
      <c r="I7" s="14"/>
      <c r="J7" s="14" t="s">
        <v>13</v>
      </c>
      <c r="K7" s="14" t="s">
        <v>1</v>
      </c>
    </row>
    <row r="8" spans="1:13" ht="21.6" customHeight="1" thickBot="1">
      <c r="A8" s="12"/>
      <c r="B8" s="38" t="s">
        <v>277</v>
      </c>
      <c r="C8" s="42"/>
      <c r="D8" s="40" t="s">
        <v>268</v>
      </c>
      <c r="E8" s="41"/>
      <c r="F8" s="37" t="s">
        <v>3</v>
      </c>
      <c r="G8" s="68">
        <v>3</v>
      </c>
      <c r="H8" s="69">
        <f>G8/$G$9</f>
        <v>0.27272727272727271</v>
      </c>
      <c r="I8" s="14"/>
      <c r="J8" s="14" t="s">
        <v>14</v>
      </c>
      <c r="K8" s="14" t="s">
        <v>15</v>
      </c>
    </row>
    <row r="9" spans="1:13" ht="25.5" customHeight="1" thickBot="1">
      <c r="A9" s="12"/>
      <c r="B9" s="42"/>
      <c r="C9" s="43"/>
      <c r="D9" s="43"/>
      <c r="E9" s="43"/>
      <c r="F9" s="45" t="s">
        <v>4</v>
      </c>
      <c r="G9" s="73">
        <v>11</v>
      </c>
      <c r="H9" s="72">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54" customHeight="1" thickBot="1">
      <c r="A13" s="18">
        <v>1</v>
      </c>
      <c r="B13" s="29" t="s">
        <v>63</v>
      </c>
      <c r="C13" s="87" t="s">
        <v>142</v>
      </c>
      <c r="D13" s="88" t="s">
        <v>301</v>
      </c>
      <c r="E13" s="89" t="s">
        <v>296</v>
      </c>
      <c r="F13" s="89" t="s">
        <v>297</v>
      </c>
      <c r="G13" s="90" t="s">
        <v>298</v>
      </c>
      <c r="H13" s="96" t="s">
        <v>3</v>
      </c>
      <c r="I13" s="14"/>
      <c r="J13" s="14"/>
      <c r="K13" s="14"/>
    </row>
    <row r="14" spans="1:13" ht="49.95" customHeight="1" thickBot="1">
      <c r="A14" s="16">
        <v>2</v>
      </c>
      <c r="B14" s="20" t="s">
        <v>64</v>
      </c>
      <c r="C14" s="87" t="s">
        <v>144</v>
      </c>
      <c r="D14" s="91" t="s">
        <v>299</v>
      </c>
      <c r="E14" s="89" t="s">
        <v>296</v>
      </c>
      <c r="F14" s="89" t="s">
        <v>297</v>
      </c>
      <c r="G14" s="90" t="s">
        <v>298</v>
      </c>
      <c r="H14" s="95" t="s">
        <v>1</v>
      </c>
      <c r="I14" s="14"/>
      <c r="J14" s="14"/>
      <c r="K14" s="14"/>
    </row>
    <row r="15" spans="1:13" ht="48" customHeight="1" thickBot="1">
      <c r="A15" s="16">
        <v>3</v>
      </c>
      <c r="B15" s="20" t="s">
        <v>65</v>
      </c>
      <c r="C15" s="94" t="s">
        <v>302</v>
      </c>
      <c r="D15" s="20" t="s">
        <v>300</v>
      </c>
      <c r="E15" s="89" t="s">
        <v>296</v>
      </c>
      <c r="F15" s="89" t="s">
        <v>297</v>
      </c>
      <c r="G15" s="90" t="s">
        <v>298</v>
      </c>
      <c r="H15" s="95" t="s">
        <v>1</v>
      </c>
      <c r="I15" s="14"/>
      <c r="J15" s="14"/>
      <c r="K15" s="14"/>
    </row>
    <row r="16" spans="1:13" ht="65.400000000000006" customHeight="1" thickBot="1">
      <c r="A16" s="17">
        <v>4</v>
      </c>
      <c r="B16" s="20" t="s">
        <v>66</v>
      </c>
      <c r="C16" s="94" t="s">
        <v>145</v>
      </c>
      <c r="D16" s="91" t="s">
        <v>143</v>
      </c>
      <c r="E16" s="89" t="s">
        <v>296</v>
      </c>
      <c r="F16" s="89" t="s">
        <v>297</v>
      </c>
      <c r="G16" s="90" t="s">
        <v>298</v>
      </c>
      <c r="H16" s="95" t="s">
        <v>1</v>
      </c>
    </row>
    <row r="17" spans="1:8" ht="78.599999999999994" customHeight="1" thickBot="1">
      <c r="A17" s="17">
        <v>5</v>
      </c>
      <c r="B17" s="20" t="s">
        <v>67</v>
      </c>
      <c r="C17" s="94" t="s">
        <v>146</v>
      </c>
      <c r="D17" s="20" t="s">
        <v>303</v>
      </c>
      <c r="E17" s="89" t="s">
        <v>275</v>
      </c>
      <c r="F17" s="89" t="s">
        <v>297</v>
      </c>
      <c r="G17" s="90" t="s">
        <v>298</v>
      </c>
      <c r="H17" s="95" t="s">
        <v>15</v>
      </c>
    </row>
    <row r="18" spans="1:8" ht="53.4" customHeight="1" thickBot="1">
      <c r="A18" s="17">
        <v>6</v>
      </c>
      <c r="B18" s="20" t="s">
        <v>68</v>
      </c>
      <c r="C18" s="94" t="s">
        <v>148</v>
      </c>
      <c r="D18" s="20" t="s">
        <v>147</v>
      </c>
      <c r="E18" s="89" t="s">
        <v>275</v>
      </c>
      <c r="F18" s="89" t="s">
        <v>297</v>
      </c>
      <c r="G18" s="90" t="s">
        <v>298</v>
      </c>
      <c r="H18" s="95" t="s">
        <v>15</v>
      </c>
    </row>
    <row r="19" spans="1:8" ht="78.599999999999994" customHeight="1" thickBot="1">
      <c r="A19" s="17">
        <v>7</v>
      </c>
      <c r="B19" s="20" t="s">
        <v>69</v>
      </c>
      <c r="C19" s="94" t="s">
        <v>146</v>
      </c>
      <c r="D19" s="20" t="s">
        <v>147</v>
      </c>
      <c r="E19" s="89" t="s">
        <v>275</v>
      </c>
      <c r="F19" s="89" t="s">
        <v>297</v>
      </c>
      <c r="G19" s="90" t="s">
        <v>298</v>
      </c>
      <c r="H19" s="95" t="s">
        <v>15</v>
      </c>
    </row>
    <row r="20" spans="1:8" ht="69" customHeight="1" thickBot="1">
      <c r="A20" s="17">
        <v>8</v>
      </c>
      <c r="B20" s="20" t="s">
        <v>42</v>
      </c>
      <c r="C20" s="94" t="s">
        <v>149</v>
      </c>
      <c r="D20" s="20" t="s">
        <v>150</v>
      </c>
      <c r="E20" s="89" t="s">
        <v>275</v>
      </c>
      <c r="F20" s="89" t="s">
        <v>297</v>
      </c>
      <c r="G20" s="90" t="s">
        <v>298</v>
      </c>
      <c r="H20" s="95" t="s">
        <v>3</v>
      </c>
    </row>
    <row r="21" spans="1:8" ht="73.5" customHeight="1" thickBot="1">
      <c r="A21" s="17">
        <v>9</v>
      </c>
      <c r="B21" s="20" t="s">
        <v>43</v>
      </c>
      <c r="C21" s="94" t="s">
        <v>149</v>
      </c>
      <c r="D21" s="20" t="s">
        <v>150</v>
      </c>
      <c r="E21" s="89" t="s">
        <v>275</v>
      </c>
      <c r="F21" s="89" t="s">
        <v>297</v>
      </c>
      <c r="G21" s="90" t="s">
        <v>298</v>
      </c>
      <c r="H21" s="95" t="s">
        <v>15</v>
      </c>
    </row>
    <row r="22" spans="1:8" ht="53.25" customHeight="1" thickBot="1">
      <c r="A22" s="17">
        <v>10</v>
      </c>
      <c r="B22" s="20" t="s">
        <v>70</v>
      </c>
      <c r="C22" s="94" t="s">
        <v>152</v>
      </c>
      <c r="D22" s="20" t="s">
        <v>151</v>
      </c>
      <c r="E22" s="89" t="s">
        <v>275</v>
      </c>
      <c r="F22" s="89" t="s">
        <v>297</v>
      </c>
      <c r="G22" s="90" t="s">
        <v>298</v>
      </c>
      <c r="H22" s="95" t="s">
        <v>3</v>
      </c>
    </row>
    <row r="23" spans="1:8" ht="72" customHeight="1">
      <c r="A23" s="17">
        <v>11</v>
      </c>
      <c r="B23" s="20" t="s">
        <v>61</v>
      </c>
      <c r="C23" s="94" t="s">
        <v>154</v>
      </c>
      <c r="D23" s="19" t="s">
        <v>155</v>
      </c>
      <c r="E23" s="89" t="s">
        <v>275</v>
      </c>
      <c r="F23" s="89" t="s">
        <v>297</v>
      </c>
      <c r="G23" s="92" t="s">
        <v>156</v>
      </c>
      <c r="H23" s="95" t="s">
        <v>15</v>
      </c>
    </row>
    <row r="24" spans="1:8" ht="43.2" customHeight="1">
      <c r="B24" s="15"/>
      <c r="C24"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3:H18">
    <cfRule type="expression" dxfId="113" priority="25">
      <formula>$H$13</formula>
    </cfRule>
  </conditionalFormatting>
  <conditionalFormatting sqref="H13:H23">
    <cfRule type="containsText" dxfId="112" priority="21" operator="containsText" text="EN GESTION">
      <formula>NOT(ISERROR(SEARCH("EN GESTION",H13)))</formula>
    </cfRule>
    <cfRule type="containsText" dxfId="111" priority="22" operator="containsText" text="SIN AVANCE">
      <formula>NOT(ISERROR(SEARCH("SIN AVANCE",H13)))</formula>
    </cfRule>
    <cfRule type="containsText" dxfId="110" priority="23" operator="containsText" text="CUMPLIDAS">
      <formula>NOT(ISERROR(SEARCH("CUMPLIDAS",H13)))</formula>
    </cfRule>
    <cfRule type="containsText" dxfId="109" priority="24" operator="containsText" text="SIN AVANCE">
      <formula>NOT(ISERROR(SEARCH("SIN AVANCE",H13)))</formula>
    </cfRule>
  </conditionalFormatting>
  <dataValidations count="1">
    <dataValidation type="list" allowBlank="1" showInputMessage="1" showErrorMessage="1" sqref="H13:H23">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8.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40" t="s">
        <v>261</v>
      </c>
      <c r="C6" s="39"/>
      <c r="D6" s="44"/>
      <c r="E6" s="41"/>
      <c r="F6" s="36" t="s">
        <v>1</v>
      </c>
      <c r="G6" s="64">
        <v>1</v>
      </c>
      <c r="H6" s="65">
        <f>G6/$G$9</f>
        <v>0.16666666666666666</v>
      </c>
      <c r="I6" s="14"/>
      <c r="J6" s="14"/>
      <c r="K6" s="14"/>
    </row>
    <row r="7" spans="1:13" ht="21" customHeight="1" thickBot="1">
      <c r="A7" s="12"/>
      <c r="B7" s="42"/>
      <c r="C7" s="43"/>
      <c r="D7" s="41"/>
      <c r="E7" s="41"/>
      <c r="F7" s="44" t="s">
        <v>2</v>
      </c>
      <c r="G7" s="66">
        <v>2</v>
      </c>
      <c r="H7" s="67">
        <f t="shared" ref="H7:H8" si="0">G7/$G$9</f>
        <v>0.33333333333333331</v>
      </c>
      <c r="I7" s="14"/>
      <c r="J7" s="14" t="s">
        <v>13</v>
      </c>
      <c r="K7" s="14" t="s">
        <v>1</v>
      </c>
    </row>
    <row r="8" spans="1:13" ht="21.6" customHeight="1" thickBot="1">
      <c r="A8" s="12"/>
      <c r="B8" s="38" t="s">
        <v>277</v>
      </c>
      <c r="C8" s="42"/>
      <c r="D8" s="40" t="s">
        <v>268</v>
      </c>
      <c r="E8" s="41"/>
      <c r="F8" s="37" t="s">
        <v>3</v>
      </c>
      <c r="G8" s="68">
        <v>3</v>
      </c>
      <c r="H8" s="69">
        <f t="shared" si="0"/>
        <v>0.5</v>
      </c>
      <c r="I8" s="14"/>
      <c r="J8" s="14" t="s">
        <v>14</v>
      </c>
      <c r="K8" s="14" t="s">
        <v>15</v>
      </c>
    </row>
    <row r="9" spans="1:13" ht="25.5" customHeight="1" thickBot="1">
      <c r="A9" s="12"/>
      <c r="B9" s="42"/>
      <c r="C9" s="43"/>
      <c r="D9" s="43"/>
      <c r="E9" s="43"/>
      <c r="F9" s="45" t="s">
        <v>4</v>
      </c>
      <c r="G9" s="73">
        <v>6</v>
      </c>
      <c r="H9" s="72">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92.4" customHeight="1">
      <c r="A13" s="17">
        <v>1</v>
      </c>
      <c r="B13" s="136" t="s">
        <v>304</v>
      </c>
      <c r="C13" s="137" t="s">
        <v>305</v>
      </c>
      <c r="D13" s="61" t="s">
        <v>306</v>
      </c>
      <c r="E13" s="139" t="s">
        <v>275</v>
      </c>
      <c r="F13" s="138" t="s">
        <v>276</v>
      </c>
      <c r="G13" s="138" t="s">
        <v>307</v>
      </c>
      <c r="H13" s="95" t="s">
        <v>1</v>
      </c>
    </row>
    <row r="14" spans="1:13" ht="59.4" customHeight="1">
      <c r="A14" s="17">
        <v>2</v>
      </c>
      <c r="B14" s="78" t="s">
        <v>159</v>
      </c>
      <c r="C14" s="137" t="s">
        <v>166</v>
      </c>
      <c r="D14" s="61" t="s">
        <v>165</v>
      </c>
      <c r="E14" s="139" t="s">
        <v>275</v>
      </c>
      <c r="F14" s="138" t="s">
        <v>276</v>
      </c>
      <c r="G14" s="138" t="s">
        <v>168</v>
      </c>
      <c r="H14" s="95" t="s">
        <v>3</v>
      </c>
    </row>
    <row r="15" spans="1:13" ht="83.4" customHeight="1">
      <c r="A15" s="17">
        <v>3</v>
      </c>
      <c r="B15" s="91" t="s">
        <v>308</v>
      </c>
      <c r="C15" s="137" t="s">
        <v>160</v>
      </c>
      <c r="D15" s="61" t="s">
        <v>161</v>
      </c>
      <c r="E15" s="139" t="s">
        <v>275</v>
      </c>
      <c r="F15" s="138" t="s">
        <v>276</v>
      </c>
      <c r="G15" s="138" t="s">
        <v>153</v>
      </c>
      <c r="H15" s="95" t="s">
        <v>3</v>
      </c>
    </row>
    <row r="16" spans="1:13" ht="41.4" customHeight="1">
      <c r="A16" s="17">
        <v>4</v>
      </c>
      <c r="B16" s="78" t="s">
        <v>309</v>
      </c>
      <c r="C16" s="137" t="s">
        <v>310</v>
      </c>
      <c r="D16" s="61" t="s">
        <v>313</v>
      </c>
      <c r="E16" s="139" t="s">
        <v>275</v>
      </c>
      <c r="F16" s="138" t="s">
        <v>276</v>
      </c>
      <c r="G16" s="138" t="s">
        <v>167</v>
      </c>
      <c r="H16" s="95" t="s">
        <v>15</v>
      </c>
    </row>
    <row r="17" spans="1:8" ht="125.4" customHeight="1">
      <c r="A17" s="17">
        <v>5</v>
      </c>
      <c r="B17" s="91" t="s">
        <v>311</v>
      </c>
      <c r="C17" s="137" t="s">
        <v>312</v>
      </c>
      <c r="D17" s="61" t="s">
        <v>169</v>
      </c>
      <c r="E17" s="139" t="s">
        <v>275</v>
      </c>
      <c r="F17" s="138" t="s">
        <v>276</v>
      </c>
      <c r="G17" s="138" t="s">
        <v>158</v>
      </c>
      <c r="H17" s="95" t="s">
        <v>3</v>
      </c>
    </row>
    <row r="18" spans="1:8" ht="97.95" customHeight="1">
      <c r="A18" s="17">
        <v>6</v>
      </c>
      <c r="B18" s="91" t="s">
        <v>162</v>
      </c>
      <c r="C18" s="137" t="s">
        <v>163</v>
      </c>
      <c r="D18" s="61" t="s">
        <v>164</v>
      </c>
      <c r="E18" s="139" t="s">
        <v>275</v>
      </c>
      <c r="F18" s="138" t="s">
        <v>276</v>
      </c>
      <c r="G18" s="138" t="s">
        <v>158</v>
      </c>
      <c r="H18" s="95" t="s">
        <v>15</v>
      </c>
    </row>
    <row r="19" spans="1:8" ht="43.2" customHeight="1">
      <c r="B19" s="15"/>
      <c r="C19"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6 H13:H14">
    <cfRule type="expression" dxfId="108" priority="5">
      <formula>#REF!</formula>
    </cfRule>
  </conditionalFormatting>
  <conditionalFormatting sqref="H16:H18 H13:H14">
    <cfRule type="containsText" dxfId="107" priority="1" operator="containsText" text="EN GESTION">
      <formula>NOT(ISERROR(SEARCH("EN GESTION",H13)))</formula>
    </cfRule>
    <cfRule type="containsText" dxfId="106" priority="2" operator="containsText" text="SIN AVANCE">
      <formula>NOT(ISERROR(SEARCH("SIN AVANCE",H13)))</formula>
    </cfRule>
    <cfRule type="containsText" dxfId="105" priority="3" operator="containsText" text="CUMPLIDAS">
      <formula>NOT(ISERROR(SEARCH("CUMPLIDAS",H13)))</formula>
    </cfRule>
    <cfRule type="containsText" dxfId="104" priority="4" operator="containsText" text="SIN AVANCE">
      <formula>NOT(ISERROR(SEARCH("SIN AVANCE",H13)))</formula>
    </cfRule>
  </conditionalFormatting>
  <conditionalFormatting sqref="H15">
    <cfRule type="containsText" dxfId="103" priority="41" operator="containsText" text="EN GESTION">
      <formula>NOT(ISERROR(SEARCH("EN GESTION",H15)))</formula>
    </cfRule>
    <cfRule type="containsText" dxfId="102" priority="42" operator="containsText" text="SIN AVANCE">
      <formula>NOT(ISERROR(SEARCH("SIN AVANCE",H15)))</formula>
    </cfRule>
    <cfRule type="containsText" dxfId="101" priority="43" operator="containsText" text="CUMPLIDAS">
      <formula>NOT(ISERROR(SEARCH("CUMPLIDAS",H15)))</formula>
    </cfRule>
    <cfRule type="containsText" dxfId="100" priority="44" operator="containsText" text="SIN AVANCE">
      <formula>NOT(ISERROR(SEARCH("SIN AVANCE",H15)))</formula>
    </cfRule>
  </conditionalFormatting>
  <dataValidations count="1">
    <dataValidation type="list" allowBlank="1" showInputMessage="1" showErrorMessage="1" sqref="H13:H18">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view="pageBreakPreview" zoomScale="102" zoomScaleNormal="70" zoomScaleSheetLayoutView="102"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8.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18" customHeight="1" thickBot="1">
      <c r="A6" s="12"/>
      <c r="B6" s="38" t="s">
        <v>77</v>
      </c>
      <c r="C6" s="39"/>
      <c r="D6" s="44"/>
      <c r="E6" s="41"/>
      <c r="F6" s="36" t="s">
        <v>1</v>
      </c>
      <c r="G6" s="81">
        <v>0</v>
      </c>
      <c r="H6" s="100">
        <f>G6/$G$9</f>
        <v>0</v>
      </c>
      <c r="I6" s="14"/>
      <c r="J6" s="14"/>
      <c r="K6" s="14"/>
    </row>
    <row r="7" spans="1:13" ht="19.5" customHeight="1" thickBot="1">
      <c r="A7" s="12"/>
      <c r="B7" s="42"/>
      <c r="C7" s="43"/>
      <c r="D7" s="41"/>
      <c r="E7" s="41"/>
      <c r="F7" s="44" t="s">
        <v>2</v>
      </c>
      <c r="G7" s="82">
        <v>11</v>
      </c>
      <c r="H7" s="101">
        <f t="shared" ref="H7:H8" si="0">G7/$G$9</f>
        <v>0.73333333333333328</v>
      </c>
      <c r="I7" s="14"/>
      <c r="J7" s="14" t="s">
        <v>13</v>
      </c>
      <c r="K7" s="14" t="s">
        <v>1</v>
      </c>
    </row>
    <row r="8" spans="1:13" ht="19.5" customHeight="1" thickBot="1">
      <c r="A8" s="12"/>
      <c r="B8" s="38" t="s">
        <v>277</v>
      </c>
      <c r="C8" s="42"/>
      <c r="D8" s="40" t="s">
        <v>268</v>
      </c>
      <c r="E8" s="41"/>
      <c r="F8" s="37" t="s">
        <v>3</v>
      </c>
      <c r="G8" s="83">
        <v>4</v>
      </c>
      <c r="H8" s="115">
        <f t="shared" si="0"/>
        <v>0.26666666666666666</v>
      </c>
      <c r="I8" s="14"/>
      <c r="J8" s="14" t="s">
        <v>14</v>
      </c>
      <c r="K8" s="14" t="s">
        <v>15</v>
      </c>
    </row>
    <row r="9" spans="1:13" ht="25.5" customHeight="1" thickBot="1">
      <c r="A9" s="12"/>
      <c r="B9" s="42"/>
      <c r="C9" s="43"/>
      <c r="D9" s="43"/>
      <c r="E9" s="43"/>
      <c r="F9" s="45" t="s">
        <v>4</v>
      </c>
      <c r="G9" s="84">
        <v>15</v>
      </c>
      <c r="H9" s="116">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3.75" customHeight="1">
      <c r="A13" s="18">
        <v>1</v>
      </c>
      <c r="B13" s="21" t="s">
        <v>16</v>
      </c>
      <c r="C13" s="24" t="s">
        <v>314</v>
      </c>
      <c r="D13" s="29" t="s">
        <v>315</v>
      </c>
      <c r="E13" s="33" t="s">
        <v>296</v>
      </c>
      <c r="F13" s="26" t="s">
        <v>276</v>
      </c>
      <c r="G13" s="26" t="s">
        <v>153</v>
      </c>
      <c r="H13" s="26" t="s">
        <v>15</v>
      </c>
      <c r="I13" s="14"/>
      <c r="J13" s="14"/>
      <c r="K13" s="14"/>
    </row>
    <row r="14" spans="1:13" ht="86.4" customHeight="1">
      <c r="A14" s="16">
        <v>2</v>
      </c>
      <c r="B14" s="22" t="s">
        <v>17</v>
      </c>
      <c r="C14" s="25" t="s">
        <v>317</v>
      </c>
      <c r="D14" s="20" t="s">
        <v>316</v>
      </c>
      <c r="E14" s="33" t="s">
        <v>296</v>
      </c>
      <c r="F14" s="26" t="s">
        <v>276</v>
      </c>
      <c r="G14" s="35" t="s">
        <v>73</v>
      </c>
      <c r="H14" s="26" t="s">
        <v>15</v>
      </c>
      <c r="I14" s="14"/>
      <c r="J14" s="14"/>
      <c r="K14" s="14"/>
    </row>
    <row r="15" spans="1:13" ht="69.75" customHeight="1">
      <c r="A15" s="17">
        <v>3</v>
      </c>
      <c r="B15" s="22" t="s">
        <v>18</v>
      </c>
      <c r="C15" s="25" t="s">
        <v>318</v>
      </c>
      <c r="D15" s="20" t="s">
        <v>319</v>
      </c>
      <c r="E15" s="33" t="s">
        <v>296</v>
      </c>
      <c r="F15" s="26" t="s">
        <v>276</v>
      </c>
      <c r="G15" s="35" t="s">
        <v>75</v>
      </c>
      <c r="H15" s="26" t="s">
        <v>3</v>
      </c>
    </row>
    <row r="16" spans="1:13" ht="48">
      <c r="A16" s="17">
        <v>4</v>
      </c>
      <c r="B16" s="22" t="s">
        <v>19</v>
      </c>
      <c r="C16" s="25" t="s">
        <v>320</v>
      </c>
      <c r="D16" s="29" t="s">
        <v>72</v>
      </c>
      <c r="E16" s="33" t="s">
        <v>296</v>
      </c>
      <c r="F16" s="26" t="s">
        <v>276</v>
      </c>
      <c r="G16" s="28" t="s">
        <v>76</v>
      </c>
      <c r="H16" s="26" t="s">
        <v>15</v>
      </c>
    </row>
    <row r="17" spans="1:8" ht="44.25" customHeight="1">
      <c r="A17" s="17">
        <v>5</v>
      </c>
      <c r="B17" s="22" t="s">
        <v>20</v>
      </c>
      <c r="C17" s="25" t="s">
        <v>321</v>
      </c>
      <c r="D17" s="20" t="s">
        <v>322</v>
      </c>
      <c r="E17" s="33" t="s">
        <v>296</v>
      </c>
      <c r="F17" s="26" t="s">
        <v>276</v>
      </c>
      <c r="G17" s="35" t="s">
        <v>75</v>
      </c>
      <c r="H17" s="26" t="s">
        <v>15</v>
      </c>
    </row>
    <row r="18" spans="1:8" ht="59.25" customHeight="1">
      <c r="A18" s="17">
        <v>6</v>
      </c>
      <c r="B18" s="22" t="s">
        <v>323</v>
      </c>
      <c r="C18" s="25" t="s">
        <v>324</v>
      </c>
      <c r="D18" s="52" t="s">
        <v>325</v>
      </c>
      <c r="E18" s="33" t="s">
        <v>275</v>
      </c>
      <c r="F18" s="26" t="s">
        <v>276</v>
      </c>
      <c r="G18" s="35" t="s">
        <v>87</v>
      </c>
      <c r="H18" s="26" t="s">
        <v>15</v>
      </c>
    </row>
    <row r="19" spans="1:8" ht="36">
      <c r="A19" s="17">
        <v>7</v>
      </c>
      <c r="B19" s="22" t="s">
        <v>326</v>
      </c>
      <c r="C19" s="25" t="s">
        <v>327</v>
      </c>
      <c r="D19" s="30" t="s">
        <v>328</v>
      </c>
      <c r="E19" s="33" t="s">
        <v>275</v>
      </c>
      <c r="F19" s="26" t="s">
        <v>276</v>
      </c>
      <c r="G19" s="35" t="s">
        <v>88</v>
      </c>
      <c r="H19" s="26" t="s">
        <v>15</v>
      </c>
    </row>
    <row r="20" spans="1:8" ht="73.2" customHeight="1">
      <c r="A20" s="17">
        <v>8</v>
      </c>
      <c r="B20" s="22" t="s">
        <v>25</v>
      </c>
      <c r="C20" s="25" t="s">
        <v>89</v>
      </c>
      <c r="D20" s="30" t="s">
        <v>90</v>
      </c>
      <c r="E20" s="33" t="s">
        <v>275</v>
      </c>
      <c r="F20" s="26" t="s">
        <v>276</v>
      </c>
      <c r="G20" s="35" t="s">
        <v>88</v>
      </c>
      <c r="H20" s="26" t="s">
        <v>3</v>
      </c>
    </row>
    <row r="21" spans="1:8" ht="48.6" customHeight="1">
      <c r="A21" s="17">
        <v>9</v>
      </c>
      <c r="B21" s="22" t="s">
        <v>27</v>
      </c>
      <c r="C21" s="25" t="s">
        <v>129</v>
      </c>
      <c r="D21" s="20" t="s">
        <v>329</v>
      </c>
      <c r="E21" s="33" t="s">
        <v>275</v>
      </c>
      <c r="F21" s="26" t="s">
        <v>276</v>
      </c>
      <c r="G21" s="35" t="s">
        <v>75</v>
      </c>
      <c r="H21" s="26" t="s">
        <v>15</v>
      </c>
    </row>
    <row r="22" spans="1:8" ht="46.95" customHeight="1">
      <c r="A22" s="17">
        <v>10</v>
      </c>
      <c r="B22" s="22" t="s">
        <v>28</v>
      </c>
      <c r="C22" s="25" t="s">
        <v>130</v>
      </c>
      <c r="D22" s="20" t="s">
        <v>128</v>
      </c>
      <c r="E22" s="33" t="s">
        <v>275</v>
      </c>
      <c r="F22" s="26" t="s">
        <v>276</v>
      </c>
      <c r="G22" s="35" t="s">
        <v>75</v>
      </c>
      <c r="H22" s="26" t="s">
        <v>15</v>
      </c>
    </row>
    <row r="23" spans="1:8" ht="53.4" customHeight="1">
      <c r="A23" s="17">
        <v>11</v>
      </c>
      <c r="B23" s="22" t="s">
        <v>31</v>
      </c>
      <c r="C23" s="25" t="s">
        <v>330</v>
      </c>
      <c r="D23" s="30" t="s">
        <v>132</v>
      </c>
      <c r="E23" s="33" t="s">
        <v>275</v>
      </c>
      <c r="F23" s="26" t="s">
        <v>276</v>
      </c>
      <c r="G23" s="35" t="s">
        <v>88</v>
      </c>
      <c r="H23" s="26" t="s">
        <v>15</v>
      </c>
    </row>
    <row r="24" spans="1:8" ht="45.6" customHeight="1">
      <c r="A24" s="17">
        <v>12</v>
      </c>
      <c r="B24" s="22" t="s">
        <v>34</v>
      </c>
      <c r="C24" s="25" t="s">
        <v>331</v>
      </c>
      <c r="D24" s="30" t="s">
        <v>133</v>
      </c>
      <c r="E24" s="33" t="s">
        <v>275</v>
      </c>
      <c r="F24" s="26" t="s">
        <v>276</v>
      </c>
      <c r="G24" s="35" t="s">
        <v>75</v>
      </c>
      <c r="H24" s="26" t="s">
        <v>3</v>
      </c>
    </row>
    <row r="25" spans="1:8" ht="73.2" customHeight="1">
      <c r="A25" s="17">
        <v>13</v>
      </c>
      <c r="B25" s="22" t="s">
        <v>37</v>
      </c>
      <c r="C25" s="25" t="s">
        <v>334</v>
      </c>
      <c r="D25" s="30" t="s">
        <v>182</v>
      </c>
      <c r="E25" s="33" t="s">
        <v>275</v>
      </c>
      <c r="F25" s="26" t="s">
        <v>276</v>
      </c>
      <c r="G25" s="35" t="s">
        <v>170</v>
      </c>
      <c r="H25" s="26" t="s">
        <v>3</v>
      </c>
    </row>
    <row r="26" spans="1:8" ht="46.2" customHeight="1">
      <c r="A26" s="17">
        <v>14</v>
      </c>
      <c r="B26" s="22" t="s">
        <v>333</v>
      </c>
      <c r="C26" s="25" t="s">
        <v>332</v>
      </c>
      <c r="D26" s="30" t="s">
        <v>182</v>
      </c>
      <c r="E26" s="33" t="s">
        <v>275</v>
      </c>
      <c r="F26" s="26" t="s">
        <v>276</v>
      </c>
      <c r="G26" s="35" t="s">
        <v>170</v>
      </c>
      <c r="H26" s="26" t="s">
        <v>15</v>
      </c>
    </row>
    <row r="27" spans="1:8" ht="58.95" customHeight="1">
      <c r="A27" s="17">
        <v>15</v>
      </c>
      <c r="B27" s="22" t="s">
        <v>38</v>
      </c>
      <c r="C27" s="25" t="s">
        <v>181</v>
      </c>
      <c r="D27" s="30" t="s">
        <v>182</v>
      </c>
      <c r="E27" s="33" t="s">
        <v>275</v>
      </c>
      <c r="F27" s="26" t="s">
        <v>276</v>
      </c>
      <c r="G27" s="35" t="s">
        <v>170</v>
      </c>
      <c r="H27" s="26" t="s">
        <v>15</v>
      </c>
    </row>
    <row r="28" spans="1:8">
      <c r="B28" s="15"/>
      <c r="C28" s="15"/>
    </row>
  </sheetData>
  <autoFilter ref="H11:H27"/>
  <dataConsolidate/>
  <mergeCells count="10">
    <mergeCell ref="C1:F3"/>
    <mergeCell ref="F5:H5"/>
    <mergeCell ref="A11:A12"/>
    <mergeCell ref="B11:B12"/>
    <mergeCell ref="C11:C12"/>
    <mergeCell ref="D11:D12"/>
    <mergeCell ref="E11:E12"/>
    <mergeCell ref="F11:F12"/>
    <mergeCell ref="G11:G12"/>
    <mergeCell ref="H11:H12"/>
  </mergeCells>
  <conditionalFormatting sqref="H13:H17">
    <cfRule type="expression" dxfId="99" priority="330">
      <formula>$H$13</formula>
    </cfRule>
  </conditionalFormatting>
  <conditionalFormatting sqref="H13:H23">
    <cfRule type="containsText" dxfId="98" priority="326" operator="containsText" text="EN GESTION">
      <formula>NOT(ISERROR(SEARCH("EN GESTION",H13)))</formula>
    </cfRule>
    <cfRule type="containsText" dxfId="97" priority="327" operator="containsText" text="SIN AVANCE">
      <formula>NOT(ISERROR(SEARCH("SIN AVANCE",H13)))</formula>
    </cfRule>
    <cfRule type="containsText" dxfId="96" priority="328" operator="containsText" text="CUMPLIDAS">
      <formula>NOT(ISERROR(SEARCH("CUMPLIDAS",H13)))</formula>
    </cfRule>
    <cfRule type="containsText" dxfId="95" priority="329" operator="containsText" text="SIN AVANCE">
      <formula>NOT(ISERROR(SEARCH("SIN AVANCE",H13)))</formula>
    </cfRule>
  </conditionalFormatting>
  <conditionalFormatting sqref="H24">
    <cfRule type="containsText" dxfId="94" priority="290" operator="containsText" text="EN GESTION">
      <formula>NOT(ISERROR(SEARCH("EN GESTION",H24)))</formula>
    </cfRule>
    <cfRule type="containsText" dxfId="93" priority="291" operator="containsText" text="SIN AVANCE">
      <formula>NOT(ISERROR(SEARCH("SIN AVANCE",H24)))</formula>
    </cfRule>
    <cfRule type="containsText" dxfId="92" priority="292" operator="containsText" text="CUMPLIDAS">
      <formula>NOT(ISERROR(SEARCH("CUMPLIDAS",H24)))</formula>
    </cfRule>
    <cfRule type="containsText" dxfId="91" priority="293" operator="containsText" text="SIN AVANCE">
      <formula>NOT(ISERROR(SEARCH("SIN AVANCE",H24)))</formula>
    </cfRule>
  </conditionalFormatting>
  <conditionalFormatting sqref="H25">
    <cfRule type="containsText" dxfId="90" priority="126" operator="containsText" text="EN GESTION">
      <formula>NOT(ISERROR(SEARCH("EN GESTION",H25)))</formula>
    </cfRule>
    <cfRule type="containsText" dxfId="89" priority="127" operator="containsText" text="SIN AVANCE">
      <formula>NOT(ISERROR(SEARCH("SIN AVANCE",H25)))</formula>
    </cfRule>
    <cfRule type="containsText" dxfId="88" priority="128" operator="containsText" text="CUMPLIDAS">
      <formula>NOT(ISERROR(SEARCH("CUMPLIDAS",H25)))</formula>
    </cfRule>
    <cfRule type="containsText" dxfId="87" priority="129" operator="containsText" text="SIN AVANCE">
      <formula>NOT(ISERROR(SEARCH("SIN AVANCE",H25)))</formula>
    </cfRule>
  </conditionalFormatting>
  <conditionalFormatting sqref="H26:H27">
    <cfRule type="containsText" dxfId="86" priority="122" operator="containsText" text="EN GESTION">
      <formula>NOT(ISERROR(SEARCH("EN GESTION",H26)))</formula>
    </cfRule>
    <cfRule type="containsText" dxfId="85" priority="123" operator="containsText" text="SIN AVANCE">
      <formula>NOT(ISERROR(SEARCH("SIN AVANCE",H26)))</formula>
    </cfRule>
    <cfRule type="containsText" dxfId="84" priority="124" operator="containsText" text="CUMPLIDAS">
      <formula>NOT(ISERROR(SEARCH("CUMPLIDAS",H26)))</formula>
    </cfRule>
    <cfRule type="containsText" dxfId="83" priority="125" operator="containsText" text="SIN AVANCE">
      <formula>NOT(ISERROR(SEARCH("SIN AVANCE",H26)))</formula>
    </cfRule>
  </conditionalFormatting>
  <dataValidations count="1">
    <dataValidation type="list" allowBlank="1" showInputMessage="1" showErrorMessage="1" sqref="H13:H27">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4.554687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5.95" customHeight="1" thickBot="1">
      <c r="A6" s="12"/>
      <c r="B6" s="51" t="s">
        <v>84</v>
      </c>
      <c r="C6" s="39"/>
      <c r="D6" s="44"/>
      <c r="E6" s="41"/>
      <c r="F6" s="36" t="s">
        <v>1</v>
      </c>
      <c r="G6" s="81">
        <v>2</v>
      </c>
      <c r="H6" s="65">
        <f>G6/$G$9</f>
        <v>0.14285714285714285</v>
      </c>
      <c r="I6" s="14"/>
      <c r="J6" s="14"/>
      <c r="K6" s="14"/>
    </row>
    <row r="7" spans="1:13" ht="19.5" customHeight="1" thickBot="1">
      <c r="A7" s="12"/>
      <c r="B7" s="42"/>
      <c r="C7" s="43"/>
      <c r="D7" s="41"/>
      <c r="E7" s="41"/>
      <c r="F7" s="44" t="s">
        <v>2</v>
      </c>
      <c r="G7" s="82">
        <v>8</v>
      </c>
      <c r="H7" s="67">
        <f t="shared" ref="H7:H8" si="0">G7/$G$9</f>
        <v>0.5714285714285714</v>
      </c>
      <c r="I7" s="14"/>
      <c r="J7" s="14" t="s">
        <v>13</v>
      </c>
      <c r="K7" s="14" t="s">
        <v>1</v>
      </c>
    </row>
    <row r="8" spans="1:13" ht="19.5" customHeight="1" thickBot="1">
      <c r="A8" s="12"/>
      <c r="B8" s="38" t="s">
        <v>277</v>
      </c>
      <c r="C8" s="42"/>
      <c r="D8" s="40" t="s">
        <v>268</v>
      </c>
      <c r="E8" s="41"/>
      <c r="F8" s="37" t="s">
        <v>3</v>
      </c>
      <c r="G8" s="83">
        <v>4</v>
      </c>
      <c r="H8" s="69">
        <f t="shared" si="0"/>
        <v>0.2857142857142857</v>
      </c>
      <c r="I8" s="14"/>
      <c r="J8" s="14" t="s">
        <v>14</v>
      </c>
      <c r="K8" s="14" t="s">
        <v>15</v>
      </c>
    </row>
    <row r="9" spans="1:13" ht="25.5" customHeight="1" thickBot="1">
      <c r="A9" s="12"/>
      <c r="B9" s="42"/>
      <c r="C9" s="43"/>
      <c r="D9" s="43"/>
      <c r="E9" s="43"/>
      <c r="F9" s="45" t="s">
        <v>4</v>
      </c>
      <c r="G9" s="84">
        <v>14</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6" customHeight="1">
      <c r="A13" s="16">
        <v>1</v>
      </c>
      <c r="B13" s="20" t="s">
        <v>44</v>
      </c>
      <c r="C13" s="57" t="s">
        <v>134</v>
      </c>
      <c r="D13" s="57" t="s">
        <v>335</v>
      </c>
      <c r="E13" s="54" t="s">
        <v>275</v>
      </c>
      <c r="F13" s="55" t="s">
        <v>276</v>
      </c>
      <c r="G13" s="55" t="s">
        <v>338</v>
      </c>
      <c r="H13" s="26" t="s">
        <v>15</v>
      </c>
      <c r="I13" s="14"/>
      <c r="J13" s="14"/>
      <c r="K13" s="14"/>
    </row>
    <row r="14" spans="1:13" ht="58.5" customHeight="1">
      <c r="A14" s="16">
        <v>2</v>
      </c>
      <c r="B14" s="20" t="s">
        <v>45</v>
      </c>
      <c r="C14" s="57" t="s">
        <v>336</v>
      </c>
      <c r="D14" s="57" t="s">
        <v>337</v>
      </c>
      <c r="E14" s="54" t="s">
        <v>275</v>
      </c>
      <c r="F14" s="55" t="s">
        <v>276</v>
      </c>
      <c r="G14" s="55" t="s">
        <v>339</v>
      </c>
      <c r="H14" s="26" t="s">
        <v>15</v>
      </c>
      <c r="I14" s="14"/>
      <c r="J14" s="14"/>
      <c r="K14" s="14"/>
    </row>
    <row r="15" spans="1:13" ht="51" customHeight="1">
      <c r="A15" s="16">
        <v>3</v>
      </c>
      <c r="B15" s="20" t="s">
        <v>46</v>
      </c>
      <c r="C15" s="57" t="s">
        <v>340</v>
      </c>
      <c r="D15" s="57" t="s">
        <v>341</v>
      </c>
      <c r="E15" s="54" t="s">
        <v>275</v>
      </c>
      <c r="F15" s="55" t="s">
        <v>276</v>
      </c>
      <c r="G15" s="55" t="s">
        <v>87</v>
      </c>
      <c r="H15" s="26" t="s">
        <v>3</v>
      </c>
      <c r="I15" s="14"/>
      <c r="J15" s="14"/>
      <c r="K15" s="14"/>
    </row>
    <row r="16" spans="1:13" ht="63" customHeight="1">
      <c r="A16" s="17">
        <v>4</v>
      </c>
      <c r="B16" s="20" t="s">
        <v>47</v>
      </c>
      <c r="C16" s="57" t="s">
        <v>135</v>
      </c>
      <c r="D16" s="57" t="s">
        <v>136</v>
      </c>
      <c r="E16" s="54" t="s">
        <v>275</v>
      </c>
      <c r="F16" s="55" t="s">
        <v>276</v>
      </c>
      <c r="G16" s="35" t="s">
        <v>342</v>
      </c>
      <c r="H16" s="26" t="s">
        <v>15</v>
      </c>
    </row>
    <row r="17" spans="1:8" ht="54" customHeight="1">
      <c r="A17" s="17">
        <v>5</v>
      </c>
      <c r="B17" s="20" t="s">
        <v>39</v>
      </c>
      <c r="C17" s="57" t="s">
        <v>137</v>
      </c>
      <c r="D17" s="57" t="s">
        <v>138</v>
      </c>
      <c r="E17" s="54" t="s">
        <v>275</v>
      </c>
      <c r="F17" s="55" t="s">
        <v>276</v>
      </c>
      <c r="G17" s="35" t="s">
        <v>74</v>
      </c>
      <c r="H17" s="26" t="s">
        <v>15</v>
      </c>
    </row>
    <row r="18" spans="1:8" ht="50.25" customHeight="1">
      <c r="A18" s="17">
        <v>6</v>
      </c>
      <c r="B18" s="20" t="s">
        <v>48</v>
      </c>
      <c r="C18" s="57" t="s">
        <v>343</v>
      </c>
      <c r="D18" s="20" t="s">
        <v>345</v>
      </c>
      <c r="E18" s="54" t="s">
        <v>275</v>
      </c>
      <c r="F18" s="55" t="s">
        <v>276</v>
      </c>
      <c r="G18" s="35" t="s">
        <v>71</v>
      </c>
      <c r="H18" s="26" t="s">
        <v>1</v>
      </c>
    </row>
    <row r="19" spans="1:8" ht="52.2" customHeight="1">
      <c r="A19" s="17">
        <v>7</v>
      </c>
      <c r="B19" s="20" t="s">
        <v>49</v>
      </c>
      <c r="C19" s="57" t="s">
        <v>344</v>
      </c>
      <c r="D19" s="20" t="s">
        <v>345</v>
      </c>
      <c r="E19" s="54" t="s">
        <v>275</v>
      </c>
      <c r="F19" s="55" t="s">
        <v>276</v>
      </c>
      <c r="G19" s="35" t="s">
        <v>71</v>
      </c>
      <c r="H19" s="26" t="s">
        <v>1</v>
      </c>
    </row>
    <row r="20" spans="1:8" ht="54" customHeight="1">
      <c r="A20" s="17">
        <v>8</v>
      </c>
      <c r="B20" s="20" t="s">
        <v>346</v>
      </c>
      <c r="C20" s="57" t="s">
        <v>347</v>
      </c>
      <c r="D20" s="57" t="s">
        <v>139</v>
      </c>
      <c r="E20" s="54" t="s">
        <v>275</v>
      </c>
      <c r="F20" s="55" t="s">
        <v>276</v>
      </c>
      <c r="G20" s="28" t="s">
        <v>139</v>
      </c>
      <c r="H20" s="26" t="s">
        <v>15</v>
      </c>
    </row>
    <row r="21" spans="1:8" ht="65.400000000000006" customHeight="1">
      <c r="A21" s="17">
        <v>9</v>
      </c>
      <c r="B21" s="20" t="s">
        <v>53</v>
      </c>
      <c r="C21" s="57" t="s">
        <v>141</v>
      </c>
      <c r="D21" s="57" t="s">
        <v>140</v>
      </c>
      <c r="E21" s="54" t="s">
        <v>275</v>
      </c>
      <c r="F21" s="55" t="s">
        <v>276</v>
      </c>
      <c r="G21" s="28" t="s">
        <v>153</v>
      </c>
      <c r="H21" s="26" t="s">
        <v>15</v>
      </c>
    </row>
    <row r="22" spans="1:8" ht="76.95" customHeight="1">
      <c r="A22" s="17">
        <v>10</v>
      </c>
      <c r="B22" s="20" t="s">
        <v>55</v>
      </c>
      <c r="C22" s="57" t="s">
        <v>348</v>
      </c>
      <c r="D22" s="57" t="s">
        <v>349</v>
      </c>
      <c r="E22" s="54" t="s">
        <v>275</v>
      </c>
      <c r="F22" s="55" t="s">
        <v>276</v>
      </c>
      <c r="G22" s="59" t="s">
        <v>350</v>
      </c>
      <c r="H22" s="26" t="s">
        <v>3</v>
      </c>
    </row>
    <row r="23" spans="1:8" ht="91.95" customHeight="1">
      <c r="A23" s="17">
        <v>11</v>
      </c>
      <c r="B23" s="20" t="s">
        <v>56</v>
      </c>
      <c r="C23" s="57" t="s">
        <v>348</v>
      </c>
      <c r="D23" s="57" t="s">
        <v>351</v>
      </c>
      <c r="E23" s="54" t="s">
        <v>275</v>
      </c>
      <c r="F23" s="55" t="s">
        <v>276</v>
      </c>
      <c r="G23" s="59" t="s">
        <v>350</v>
      </c>
      <c r="H23" s="26" t="s">
        <v>15</v>
      </c>
    </row>
    <row r="24" spans="1:8" ht="109.2" customHeight="1">
      <c r="A24" s="17">
        <v>12</v>
      </c>
      <c r="B24" s="20" t="s">
        <v>59</v>
      </c>
      <c r="C24" s="57" t="s">
        <v>348</v>
      </c>
      <c r="D24" s="57" t="s">
        <v>352</v>
      </c>
      <c r="E24" s="54" t="s">
        <v>275</v>
      </c>
      <c r="F24" s="55" t="s">
        <v>276</v>
      </c>
      <c r="G24" s="59" t="s">
        <v>354</v>
      </c>
      <c r="H24" s="26" t="s">
        <v>15</v>
      </c>
    </row>
    <row r="25" spans="1:8" ht="114.6" customHeight="1">
      <c r="A25" s="17">
        <v>13</v>
      </c>
      <c r="B25" s="20" t="s">
        <v>58</v>
      </c>
      <c r="C25" s="57" t="s">
        <v>348</v>
      </c>
      <c r="D25" s="57" t="s">
        <v>353</v>
      </c>
      <c r="E25" s="54" t="s">
        <v>275</v>
      </c>
      <c r="F25" s="55" t="s">
        <v>276</v>
      </c>
      <c r="G25" s="59" t="s">
        <v>290</v>
      </c>
      <c r="H25" s="26" t="s">
        <v>3</v>
      </c>
    </row>
    <row r="26" spans="1:8" ht="86.4" customHeight="1">
      <c r="A26" s="17">
        <v>14</v>
      </c>
      <c r="B26" s="20" t="s">
        <v>57</v>
      </c>
      <c r="C26" s="57" t="s">
        <v>348</v>
      </c>
      <c r="D26" s="57" t="s">
        <v>355</v>
      </c>
      <c r="E26" s="54" t="s">
        <v>275</v>
      </c>
      <c r="F26" s="55" t="s">
        <v>276</v>
      </c>
      <c r="G26" s="59" t="s">
        <v>290</v>
      </c>
      <c r="H26" s="26" t="s">
        <v>3</v>
      </c>
    </row>
    <row r="27" spans="1:8">
      <c r="B27" s="15"/>
      <c r="C27"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3:H26">
    <cfRule type="containsText" dxfId="82" priority="34" operator="containsText" text="EN GESTION">
      <formula>NOT(ISERROR(SEARCH("EN GESTION",H13)))</formula>
    </cfRule>
    <cfRule type="containsText" dxfId="81" priority="35" operator="containsText" text="SIN AVANCE">
      <formula>NOT(ISERROR(SEARCH("SIN AVANCE",H13)))</formula>
    </cfRule>
    <cfRule type="containsText" dxfId="80" priority="36" operator="containsText" text="CUMPLIDAS">
      <formula>NOT(ISERROR(SEARCH("CUMPLIDAS",H13)))</formula>
    </cfRule>
    <cfRule type="containsText" dxfId="79" priority="37" operator="containsText" text="SIN AVANCE">
      <formula>NOT(ISERROR(SEARCH("SIN AVANCE",H13)))</formula>
    </cfRule>
  </conditionalFormatting>
  <conditionalFormatting sqref="H13:H19">
    <cfRule type="expression" dxfId="78" priority="331">
      <formula>#REF!</formula>
    </cfRule>
  </conditionalFormatting>
  <dataValidations count="1">
    <dataValidation type="list" allowBlank="1" showInputMessage="1" showErrorMessage="1" sqref="H13:H26">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4.554687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22.2"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5.95" customHeight="1" thickBot="1">
      <c r="A6" s="12"/>
      <c r="B6" s="51" t="s">
        <v>248</v>
      </c>
      <c r="C6" s="39"/>
      <c r="D6" s="44"/>
      <c r="E6" s="41"/>
      <c r="F6" s="36" t="s">
        <v>1</v>
      </c>
      <c r="G6" s="81">
        <v>3</v>
      </c>
      <c r="H6" s="65">
        <f>G6/$G$9</f>
        <v>0.33333333333333331</v>
      </c>
      <c r="I6" s="14"/>
      <c r="J6" s="14"/>
      <c r="K6" s="14"/>
    </row>
    <row r="7" spans="1:13" ht="19.5" customHeight="1" thickBot="1">
      <c r="A7" s="12"/>
      <c r="B7" s="42"/>
      <c r="C7" s="43"/>
      <c r="D7" s="41"/>
      <c r="E7" s="41"/>
      <c r="F7" s="44" t="s">
        <v>2</v>
      </c>
      <c r="G7" s="82">
        <v>5</v>
      </c>
      <c r="H7" s="67">
        <f t="shared" ref="H7:H8" si="0">G7/$G$9</f>
        <v>0.55555555555555558</v>
      </c>
      <c r="I7" s="14"/>
      <c r="J7" s="14" t="s">
        <v>13</v>
      </c>
      <c r="K7" s="14" t="s">
        <v>1</v>
      </c>
    </row>
    <row r="8" spans="1:13" ht="19.5" customHeight="1" thickBot="1">
      <c r="A8" s="12"/>
      <c r="B8" s="38" t="s">
        <v>277</v>
      </c>
      <c r="C8" s="42"/>
      <c r="D8" s="40" t="s">
        <v>268</v>
      </c>
      <c r="E8" s="41"/>
      <c r="F8" s="37" t="s">
        <v>3</v>
      </c>
      <c r="G8" s="83">
        <v>1</v>
      </c>
      <c r="H8" s="69">
        <f t="shared" si="0"/>
        <v>0.1111111111111111</v>
      </c>
      <c r="I8" s="14"/>
      <c r="J8" s="14" t="s">
        <v>14</v>
      </c>
      <c r="K8" s="14" t="s">
        <v>15</v>
      </c>
    </row>
    <row r="9" spans="1:13" ht="25.5" customHeight="1" thickBot="1">
      <c r="A9" s="12"/>
      <c r="B9" s="42"/>
      <c r="C9" s="43"/>
      <c r="D9" s="43"/>
      <c r="E9" s="43"/>
      <c r="F9" s="45" t="s">
        <v>4</v>
      </c>
      <c r="G9" s="84">
        <v>9</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87.75" customHeight="1">
      <c r="A13" s="16">
        <v>1</v>
      </c>
      <c r="B13" s="132" t="s">
        <v>21</v>
      </c>
      <c r="C13" s="25" t="s">
        <v>86</v>
      </c>
      <c r="D13" s="52" t="s">
        <v>85</v>
      </c>
      <c r="E13" s="53" t="s">
        <v>275</v>
      </c>
      <c r="F13" s="31" t="s">
        <v>276</v>
      </c>
      <c r="G13" s="35" t="s">
        <v>153</v>
      </c>
      <c r="H13" s="26" t="s">
        <v>3</v>
      </c>
      <c r="I13" s="14"/>
      <c r="J13" s="14"/>
      <c r="K13" s="14"/>
    </row>
    <row r="14" spans="1:13" ht="69" customHeight="1">
      <c r="A14" s="16">
        <v>2</v>
      </c>
      <c r="B14" s="132" t="s">
        <v>22</v>
      </c>
      <c r="C14" s="25" t="s">
        <v>356</v>
      </c>
      <c r="D14" s="52" t="s">
        <v>85</v>
      </c>
      <c r="E14" s="53" t="s">
        <v>275</v>
      </c>
      <c r="F14" s="31" t="s">
        <v>276</v>
      </c>
      <c r="G14" s="35" t="s">
        <v>357</v>
      </c>
      <c r="H14" s="26" t="s">
        <v>15</v>
      </c>
      <c r="I14" s="14"/>
      <c r="J14" s="14"/>
      <c r="K14" s="14"/>
    </row>
    <row r="15" spans="1:13" ht="50.25" customHeight="1">
      <c r="A15" s="17">
        <v>3</v>
      </c>
      <c r="B15" s="132" t="s">
        <v>23</v>
      </c>
      <c r="C15" s="25" t="s">
        <v>358</v>
      </c>
      <c r="D15" s="52" t="s">
        <v>359</v>
      </c>
      <c r="E15" s="53" t="s">
        <v>275</v>
      </c>
      <c r="F15" s="31" t="s">
        <v>276</v>
      </c>
      <c r="G15" s="35" t="s">
        <v>153</v>
      </c>
      <c r="H15" s="26" t="s">
        <v>15</v>
      </c>
    </row>
    <row r="16" spans="1:13" ht="52.2" customHeight="1">
      <c r="A16" s="17">
        <v>4</v>
      </c>
      <c r="B16" s="132" t="s">
        <v>24</v>
      </c>
      <c r="C16" s="25" t="s">
        <v>262</v>
      </c>
      <c r="D16" s="52" t="s">
        <v>360</v>
      </c>
      <c r="E16" s="53" t="s">
        <v>275</v>
      </c>
      <c r="F16" s="31" t="s">
        <v>276</v>
      </c>
      <c r="G16" s="35" t="s">
        <v>153</v>
      </c>
      <c r="H16" s="26" t="s">
        <v>15</v>
      </c>
    </row>
    <row r="17" spans="1:8" ht="0.75" customHeight="1">
      <c r="A17" s="145">
        <v>8</v>
      </c>
      <c r="B17" s="132" t="s">
        <v>26</v>
      </c>
      <c r="C17" s="25" t="s">
        <v>91</v>
      </c>
      <c r="D17" s="20" t="s">
        <v>92</v>
      </c>
      <c r="E17" s="53" t="s">
        <v>278</v>
      </c>
      <c r="F17" s="31" t="s">
        <v>279</v>
      </c>
      <c r="G17" s="26" t="s">
        <v>87</v>
      </c>
      <c r="H17" s="26" t="s">
        <v>3</v>
      </c>
    </row>
    <row r="18" spans="1:8" ht="62.25" customHeight="1">
      <c r="A18" s="17">
        <v>5</v>
      </c>
      <c r="B18" s="132" t="s">
        <v>29</v>
      </c>
      <c r="C18" s="25" t="s">
        <v>361</v>
      </c>
      <c r="D18" s="20" t="s">
        <v>131</v>
      </c>
      <c r="E18" s="53" t="s">
        <v>275</v>
      </c>
      <c r="F18" s="31" t="s">
        <v>280</v>
      </c>
      <c r="G18" s="35" t="s">
        <v>357</v>
      </c>
      <c r="H18" s="26" t="s">
        <v>15</v>
      </c>
    </row>
    <row r="19" spans="1:8" ht="62.25" customHeight="1">
      <c r="A19" s="17">
        <v>6</v>
      </c>
      <c r="B19" s="132" t="s">
        <v>263</v>
      </c>
      <c r="C19" s="25" t="s">
        <v>362</v>
      </c>
      <c r="D19" s="20" t="s">
        <v>363</v>
      </c>
      <c r="E19" s="53" t="s">
        <v>275</v>
      </c>
      <c r="F19" s="31" t="s">
        <v>280</v>
      </c>
      <c r="G19" s="35" t="s">
        <v>364</v>
      </c>
      <c r="H19" s="26" t="s">
        <v>15</v>
      </c>
    </row>
    <row r="20" spans="1:8" ht="71.25" customHeight="1">
      <c r="A20" s="17">
        <v>7</v>
      </c>
      <c r="B20" s="132" t="s">
        <v>249</v>
      </c>
      <c r="C20" s="20" t="s">
        <v>264</v>
      </c>
      <c r="D20" s="20" t="s">
        <v>71</v>
      </c>
      <c r="E20" s="53" t="s">
        <v>275</v>
      </c>
      <c r="F20" s="31" t="s">
        <v>280</v>
      </c>
      <c r="G20" s="35" t="s">
        <v>350</v>
      </c>
      <c r="H20" s="26" t="s">
        <v>1</v>
      </c>
    </row>
    <row r="21" spans="1:8" ht="81" customHeight="1">
      <c r="A21" s="17">
        <v>8</v>
      </c>
      <c r="B21" s="132" t="s">
        <v>250</v>
      </c>
      <c r="C21" s="20" t="s">
        <v>265</v>
      </c>
      <c r="D21" s="20" t="s">
        <v>365</v>
      </c>
      <c r="E21" s="53" t="s">
        <v>275</v>
      </c>
      <c r="F21" s="31" t="s">
        <v>276</v>
      </c>
      <c r="G21" s="35" t="s">
        <v>367</v>
      </c>
      <c r="H21" s="26" t="s">
        <v>1</v>
      </c>
    </row>
    <row r="22" spans="1:8" ht="87" customHeight="1">
      <c r="A22" s="17">
        <v>9</v>
      </c>
      <c r="B22" s="132" t="s">
        <v>251</v>
      </c>
      <c r="C22" s="20" t="s">
        <v>366</v>
      </c>
      <c r="D22" s="20" t="s">
        <v>266</v>
      </c>
      <c r="E22" s="53" t="s">
        <v>275</v>
      </c>
      <c r="F22" s="31" t="s">
        <v>276</v>
      </c>
      <c r="G22" s="35" t="s">
        <v>350</v>
      </c>
      <c r="H22" s="26" t="s">
        <v>1</v>
      </c>
    </row>
  </sheetData>
  <autoFilter ref="A11:H22"/>
  <dataConsolidate/>
  <mergeCells count="10">
    <mergeCell ref="C1:F3"/>
    <mergeCell ref="F5:H5"/>
    <mergeCell ref="A11:A12"/>
    <mergeCell ref="B11:B12"/>
    <mergeCell ref="C11:C12"/>
    <mergeCell ref="D11:D12"/>
    <mergeCell ref="E11:E12"/>
    <mergeCell ref="F11:F12"/>
    <mergeCell ref="G11:G12"/>
    <mergeCell ref="H11:H12"/>
  </mergeCells>
  <conditionalFormatting sqref="H20:H22">
    <cfRule type="expression" dxfId="77" priority="215">
      <formula>#REF!</formula>
    </cfRule>
  </conditionalFormatting>
  <conditionalFormatting sqref="H13 H20:H22">
    <cfRule type="containsText" dxfId="76" priority="211" operator="containsText" text="EN GESTION">
      <formula>NOT(ISERROR(SEARCH("EN GESTION",H13)))</formula>
    </cfRule>
    <cfRule type="containsText" dxfId="75" priority="212" operator="containsText" text="SIN AVANCE">
      <formula>NOT(ISERROR(SEARCH("SIN AVANCE",H13)))</formula>
    </cfRule>
    <cfRule type="containsText" dxfId="74" priority="213" operator="containsText" text="CUMPLIDAS">
      <formula>NOT(ISERROR(SEARCH("CUMPLIDAS",H13)))</formula>
    </cfRule>
    <cfRule type="containsText" dxfId="73" priority="214" operator="containsText" text="SIN AVANCE">
      <formula>NOT(ISERROR(SEARCH("SIN AVANCE",H13)))</formula>
    </cfRule>
  </conditionalFormatting>
  <conditionalFormatting sqref="H14">
    <cfRule type="containsText" dxfId="72" priority="188" operator="containsText" text="EN GESTION">
      <formula>NOT(ISERROR(SEARCH("EN GESTION",H14)))</formula>
    </cfRule>
    <cfRule type="containsText" dxfId="71" priority="189" operator="containsText" text="SIN AVANCE">
      <formula>NOT(ISERROR(SEARCH("SIN AVANCE",H14)))</formula>
    </cfRule>
    <cfRule type="containsText" dxfId="70" priority="190" operator="containsText" text="CUMPLIDAS">
      <formula>NOT(ISERROR(SEARCH("CUMPLIDAS",H14)))</formula>
    </cfRule>
    <cfRule type="containsText" dxfId="69" priority="191" operator="containsText" text="SIN AVANCE">
      <formula>NOT(ISERROR(SEARCH("SIN AVANCE",H14)))</formula>
    </cfRule>
  </conditionalFormatting>
  <conditionalFormatting sqref="H15">
    <cfRule type="containsText" dxfId="68" priority="168" operator="containsText" text="EN GESTION">
      <formula>NOT(ISERROR(SEARCH("EN GESTION",H15)))</formula>
    </cfRule>
    <cfRule type="containsText" dxfId="67" priority="169" operator="containsText" text="SIN AVANCE">
      <formula>NOT(ISERROR(SEARCH("SIN AVANCE",H15)))</formula>
    </cfRule>
    <cfRule type="containsText" dxfId="66" priority="170" operator="containsText" text="CUMPLIDAS">
      <formula>NOT(ISERROR(SEARCH("CUMPLIDAS",H15)))</formula>
    </cfRule>
    <cfRule type="containsText" dxfId="65" priority="171" operator="containsText" text="SIN AVANCE">
      <formula>NOT(ISERROR(SEARCH("SIN AVANCE",H15)))</formula>
    </cfRule>
  </conditionalFormatting>
  <conditionalFormatting sqref="H16">
    <cfRule type="containsText" dxfId="64" priority="164" operator="containsText" text="EN GESTION">
      <formula>NOT(ISERROR(SEARCH("EN GESTION",H16)))</formula>
    </cfRule>
    <cfRule type="containsText" dxfId="63" priority="165" operator="containsText" text="SIN AVANCE">
      <formula>NOT(ISERROR(SEARCH("SIN AVANCE",H16)))</formula>
    </cfRule>
    <cfRule type="containsText" dxfId="62" priority="166" operator="containsText" text="CUMPLIDAS">
      <formula>NOT(ISERROR(SEARCH("CUMPLIDAS",H16)))</formula>
    </cfRule>
    <cfRule type="containsText" dxfId="61" priority="167" operator="containsText" text="SIN AVANCE">
      <formula>NOT(ISERROR(SEARCH("SIN AVANCE",H16)))</formula>
    </cfRule>
  </conditionalFormatting>
  <conditionalFormatting sqref="H17">
    <cfRule type="containsText" dxfId="60" priority="115" operator="containsText" text="EN GESTION">
      <formula>NOT(ISERROR(SEARCH("EN GESTION",H17)))</formula>
    </cfRule>
    <cfRule type="containsText" dxfId="59" priority="116" operator="containsText" text="SIN AVANCE">
      <formula>NOT(ISERROR(SEARCH("SIN AVANCE",H17)))</formula>
    </cfRule>
    <cfRule type="containsText" dxfId="58" priority="117" operator="containsText" text="CUMPLIDAS">
      <formula>NOT(ISERROR(SEARCH("CUMPLIDAS",H17)))</formula>
    </cfRule>
    <cfRule type="containsText" dxfId="57" priority="118" operator="containsText" text="SIN AVANCE">
      <formula>NOT(ISERROR(SEARCH("SIN AVANCE",H17)))</formula>
    </cfRule>
  </conditionalFormatting>
  <conditionalFormatting sqref="H18">
    <cfRule type="containsText" dxfId="56" priority="78" operator="containsText" text="EN GESTION">
      <formula>NOT(ISERROR(SEARCH("EN GESTION",H18)))</formula>
    </cfRule>
    <cfRule type="containsText" dxfId="55" priority="79" operator="containsText" text="SIN AVANCE">
      <formula>NOT(ISERROR(SEARCH("SIN AVANCE",H18)))</formula>
    </cfRule>
    <cfRule type="containsText" dxfId="54" priority="80" operator="containsText" text="CUMPLIDAS">
      <formula>NOT(ISERROR(SEARCH("CUMPLIDAS",H18)))</formula>
    </cfRule>
    <cfRule type="containsText" dxfId="53" priority="81" operator="containsText" text="SIN AVANCE">
      <formula>NOT(ISERROR(SEARCH("SIN AVANCE",H18)))</formula>
    </cfRule>
  </conditionalFormatting>
  <conditionalFormatting sqref="H19">
    <cfRule type="containsText" dxfId="52" priority="34" operator="containsText" text="EN GESTION">
      <formula>NOT(ISERROR(SEARCH("EN GESTION",H19)))</formula>
    </cfRule>
    <cfRule type="containsText" dxfId="51" priority="35" operator="containsText" text="SIN AVANCE">
      <formula>NOT(ISERROR(SEARCH("SIN AVANCE",H19)))</formula>
    </cfRule>
    <cfRule type="containsText" dxfId="50" priority="36" operator="containsText" text="CUMPLIDAS">
      <formula>NOT(ISERROR(SEARCH("CUMPLIDAS",H19)))</formula>
    </cfRule>
    <cfRule type="containsText" dxfId="49" priority="37" operator="containsText" text="SIN AVANCE">
      <formula>NOT(ISERROR(SEARCH("SIN AVANCE",H19)))</formula>
    </cfRule>
  </conditionalFormatting>
  <dataValidations count="1">
    <dataValidation type="list" allowBlank="1" showInputMessage="1" showErrorMessage="1" sqref="H13:H22">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4.554687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5.95" customHeight="1" thickBot="1">
      <c r="A6" s="12"/>
      <c r="B6" s="51" t="s">
        <v>252</v>
      </c>
      <c r="C6" s="39"/>
      <c r="D6" s="44"/>
      <c r="E6" s="41"/>
      <c r="F6" s="36" t="s">
        <v>1</v>
      </c>
      <c r="G6" s="81">
        <v>4</v>
      </c>
      <c r="H6" s="65">
        <f>G6/$G$9</f>
        <v>0.8</v>
      </c>
      <c r="I6" s="14"/>
      <c r="J6" s="14"/>
      <c r="K6" s="14"/>
    </row>
    <row r="7" spans="1:13" ht="19.5" customHeight="1" thickBot="1">
      <c r="A7" s="12"/>
      <c r="B7" s="42"/>
      <c r="C7" s="43"/>
      <c r="D7" s="41"/>
      <c r="E7" s="41"/>
      <c r="F7" s="44" t="s">
        <v>2</v>
      </c>
      <c r="G7" s="82">
        <v>1</v>
      </c>
      <c r="H7" s="67">
        <f t="shared" ref="H7:H8" si="0">G7/$G$9</f>
        <v>0.2</v>
      </c>
      <c r="I7" s="14"/>
      <c r="J7" s="14" t="s">
        <v>13</v>
      </c>
      <c r="K7" s="14" t="s">
        <v>1</v>
      </c>
    </row>
    <row r="8" spans="1:13" ht="19.5" customHeight="1" thickBot="1">
      <c r="A8" s="12"/>
      <c r="B8" s="38" t="s">
        <v>277</v>
      </c>
      <c r="C8" s="42"/>
      <c r="D8" s="40" t="s">
        <v>268</v>
      </c>
      <c r="E8" s="41"/>
      <c r="F8" s="37" t="s">
        <v>3</v>
      </c>
      <c r="G8" s="83">
        <v>0</v>
      </c>
      <c r="H8" s="69">
        <f t="shared" si="0"/>
        <v>0</v>
      </c>
      <c r="I8" s="14"/>
      <c r="J8" s="14" t="s">
        <v>14</v>
      </c>
      <c r="K8" s="14" t="s">
        <v>15</v>
      </c>
    </row>
    <row r="9" spans="1:13" ht="25.5" customHeight="1" thickBot="1">
      <c r="A9" s="12"/>
      <c r="B9" s="42"/>
      <c r="C9" s="43"/>
      <c r="D9" s="43"/>
      <c r="E9" s="43"/>
      <c r="F9" s="45" t="s">
        <v>4</v>
      </c>
      <c r="G9" s="84">
        <v>5</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3.75" customHeight="1">
      <c r="A13" s="18">
        <v>1</v>
      </c>
      <c r="B13" s="22" t="s">
        <v>269</v>
      </c>
      <c r="C13" s="140" t="s">
        <v>368</v>
      </c>
      <c r="D13" s="140" t="s">
        <v>369</v>
      </c>
      <c r="E13" s="141" t="s">
        <v>275</v>
      </c>
      <c r="F13" s="140" t="s">
        <v>275</v>
      </c>
      <c r="G13" s="93" t="s">
        <v>153</v>
      </c>
      <c r="H13" s="26" t="s">
        <v>1</v>
      </c>
      <c r="I13" s="14"/>
      <c r="J13" s="14"/>
      <c r="K13" s="14"/>
    </row>
    <row r="14" spans="1:13" ht="72.599999999999994" customHeight="1">
      <c r="A14" s="16">
        <v>2</v>
      </c>
      <c r="B14" s="22" t="s">
        <v>270</v>
      </c>
      <c r="C14" s="142" t="s">
        <v>370</v>
      </c>
      <c r="D14" s="142" t="s">
        <v>253</v>
      </c>
      <c r="E14" s="141" t="s">
        <v>275</v>
      </c>
      <c r="F14" s="140" t="s">
        <v>276</v>
      </c>
      <c r="G14" s="93" t="s">
        <v>153</v>
      </c>
      <c r="H14" s="26" t="s">
        <v>1</v>
      </c>
      <c r="I14" s="14"/>
      <c r="J14" s="14"/>
      <c r="K14" s="14"/>
    </row>
    <row r="15" spans="1:13" ht="87.75" customHeight="1">
      <c r="A15" s="16">
        <v>3</v>
      </c>
      <c r="B15" s="22" t="s">
        <v>271</v>
      </c>
      <c r="C15" s="142" t="s">
        <v>371</v>
      </c>
      <c r="D15" s="142" t="s">
        <v>246</v>
      </c>
      <c r="E15" s="141" t="s">
        <v>275</v>
      </c>
      <c r="F15" s="140" t="s">
        <v>276</v>
      </c>
      <c r="G15" s="93" t="s">
        <v>153</v>
      </c>
      <c r="H15" s="26" t="s">
        <v>15</v>
      </c>
      <c r="I15" s="14"/>
      <c r="J15" s="14"/>
      <c r="K15" s="14"/>
    </row>
    <row r="16" spans="1:13" ht="72.75" customHeight="1">
      <c r="A16" s="16">
        <v>4</v>
      </c>
      <c r="B16" s="22" t="s">
        <v>272</v>
      </c>
      <c r="C16" s="142" t="s">
        <v>372</v>
      </c>
      <c r="D16" s="140" t="s">
        <v>71</v>
      </c>
      <c r="E16" s="141" t="s">
        <v>275</v>
      </c>
      <c r="F16" s="140" t="s">
        <v>276</v>
      </c>
      <c r="G16" s="93" t="s">
        <v>153</v>
      </c>
      <c r="H16" s="26" t="s">
        <v>1</v>
      </c>
      <c r="I16" s="14"/>
      <c r="J16" s="14"/>
      <c r="K16" s="14"/>
    </row>
    <row r="17" spans="1:11" ht="55.2" customHeight="1">
      <c r="A17" s="16">
        <v>5</v>
      </c>
      <c r="B17" s="22" t="s">
        <v>273</v>
      </c>
      <c r="C17" s="142" t="s">
        <v>254</v>
      </c>
      <c r="D17" s="142" t="s">
        <v>255</v>
      </c>
      <c r="E17" s="141" t="s">
        <v>275</v>
      </c>
      <c r="F17" s="140" t="s">
        <v>276</v>
      </c>
      <c r="G17" s="93" t="s">
        <v>153</v>
      </c>
      <c r="H17" s="26" t="s">
        <v>1</v>
      </c>
      <c r="I17" s="14"/>
      <c r="J17" s="14"/>
      <c r="K17" s="14"/>
    </row>
    <row r="18" spans="1:11">
      <c r="B18" s="15"/>
      <c r="C18"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4:H17">
    <cfRule type="expression" dxfId="48" priority="5">
      <formula>$H$13</formula>
    </cfRule>
  </conditionalFormatting>
  <conditionalFormatting sqref="H13:H17">
    <cfRule type="containsText" dxfId="47" priority="6" operator="containsText" text="EN GESTION">
      <formula>NOT(ISERROR(SEARCH("EN GESTION",H13)))</formula>
    </cfRule>
    <cfRule type="containsText" dxfId="46" priority="7" operator="containsText" text="SIN AVANCE">
      <formula>NOT(ISERROR(SEARCH("SIN AVANCE",H13)))</formula>
    </cfRule>
    <cfRule type="containsText" dxfId="45" priority="8" operator="containsText" text="CUMPLIDAS">
      <formula>NOT(ISERROR(SEARCH("CUMPLIDAS",H13)))</formula>
    </cfRule>
    <cfRule type="containsText" dxfId="44" priority="9" operator="containsText" text="SIN AVANCE">
      <formula>NOT(ISERROR(SEARCH("SIN AVANCE",H13)))</formula>
    </cfRule>
  </conditionalFormatting>
  <conditionalFormatting sqref="H13">
    <cfRule type="expression" dxfId="43" priority="10">
      <formula>$H$13</formula>
    </cfRule>
  </conditionalFormatting>
  <dataValidations count="1">
    <dataValidation type="list" allowBlank="1" showInputMessage="1" showErrorMessage="1" sqref="H13:H17">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view="pageBreakPreview" zoomScaleNormal="70" zoomScaleSheetLayoutView="100"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4.554687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5.95" customHeight="1" thickBot="1">
      <c r="A6" s="12"/>
      <c r="B6" s="51" t="s">
        <v>256</v>
      </c>
      <c r="C6" s="39"/>
      <c r="D6" s="44"/>
      <c r="E6" s="41"/>
      <c r="F6" s="36" t="s">
        <v>1</v>
      </c>
      <c r="G6" s="81">
        <v>4</v>
      </c>
      <c r="H6" s="65">
        <f>G6/$G$9</f>
        <v>1</v>
      </c>
      <c r="I6" s="14"/>
      <c r="J6" s="14"/>
      <c r="K6" s="14"/>
    </row>
    <row r="7" spans="1:13" ht="19.5" customHeight="1" thickBot="1">
      <c r="A7" s="12"/>
      <c r="B7" s="42"/>
      <c r="C7" s="43"/>
      <c r="D7" s="41"/>
      <c r="E7" s="41"/>
      <c r="F7" s="44" t="s">
        <v>2</v>
      </c>
      <c r="G7" s="82">
        <v>0</v>
      </c>
      <c r="H7" s="67">
        <f t="shared" ref="H7:H8" si="0">G7/$G$9</f>
        <v>0</v>
      </c>
      <c r="I7" s="14"/>
      <c r="J7" s="14" t="s">
        <v>13</v>
      </c>
      <c r="K7" s="14" t="s">
        <v>1</v>
      </c>
    </row>
    <row r="8" spans="1:13" ht="19.5" customHeight="1" thickBot="1">
      <c r="A8" s="12"/>
      <c r="B8" s="38" t="s">
        <v>277</v>
      </c>
      <c r="C8" s="42"/>
      <c r="D8" s="40" t="s">
        <v>268</v>
      </c>
      <c r="E8" s="41"/>
      <c r="F8" s="37" t="s">
        <v>3</v>
      </c>
      <c r="G8" s="83">
        <v>0</v>
      </c>
      <c r="H8" s="69">
        <f t="shared" si="0"/>
        <v>0</v>
      </c>
      <c r="I8" s="14"/>
      <c r="J8" s="14" t="s">
        <v>14</v>
      </c>
      <c r="K8" s="14" t="s">
        <v>15</v>
      </c>
    </row>
    <row r="9" spans="1:13" ht="25.5" customHeight="1" thickBot="1">
      <c r="A9" s="12"/>
      <c r="B9" s="42"/>
      <c r="C9" s="43"/>
      <c r="D9" s="43"/>
      <c r="E9" s="43"/>
      <c r="F9" s="45" t="s">
        <v>4</v>
      </c>
      <c r="G9" s="84">
        <v>4</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3.75" customHeight="1">
      <c r="A13" s="18">
        <v>1</v>
      </c>
      <c r="B13" s="134" t="s">
        <v>373</v>
      </c>
      <c r="C13" s="127" t="s">
        <v>257</v>
      </c>
      <c r="D13" s="23" t="s">
        <v>374</v>
      </c>
      <c r="E13" s="34" t="s">
        <v>275</v>
      </c>
      <c r="F13" s="34" t="s">
        <v>276</v>
      </c>
      <c r="G13" s="133" t="s">
        <v>375</v>
      </c>
      <c r="H13" s="26" t="s">
        <v>1</v>
      </c>
      <c r="I13" s="14"/>
      <c r="J13" s="14"/>
      <c r="K13" s="14"/>
    </row>
    <row r="14" spans="1:13" ht="87.75" customHeight="1">
      <c r="A14" s="16">
        <v>2</v>
      </c>
      <c r="B14" s="135" t="s">
        <v>258</v>
      </c>
      <c r="C14" s="136" t="s">
        <v>376</v>
      </c>
      <c r="D14" s="136" t="s">
        <v>377</v>
      </c>
      <c r="E14" s="34" t="s">
        <v>275</v>
      </c>
      <c r="F14" s="34" t="s">
        <v>276</v>
      </c>
      <c r="G14" s="133" t="s">
        <v>375</v>
      </c>
      <c r="H14" s="26" t="s">
        <v>1</v>
      </c>
      <c r="I14" s="14"/>
      <c r="J14" s="14"/>
      <c r="K14" s="14"/>
    </row>
    <row r="15" spans="1:13" ht="36">
      <c r="A15" s="17">
        <v>3</v>
      </c>
      <c r="B15" s="134" t="s">
        <v>259</v>
      </c>
      <c r="C15" s="23" t="s">
        <v>378</v>
      </c>
      <c r="D15" s="23" t="s">
        <v>71</v>
      </c>
      <c r="E15" s="34" t="s">
        <v>275</v>
      </c>
      <c r="F15" s="34" t="s">
        <v>276</v>
      </c>
      <c r="G15" s="133" t="s">
        <v>375</v>
      </c>
      <c r="H15" s="26" t="s">
        <v>1</v>
      </c>
    </row>
    <row r="16" spans="1:13" ht="51.6" customHeight="1">
      <c r="A16" s="17">
        <v>4</v>
      </c>
      <c r="B16" s="134" t="s">
        <v>260</v>
      </c>
      <c r="C16" s="114" t="s">
        <v>379</v>
      </c>
      <c r="D16" s="114" t="s">
        <v>380</v>
      </c>
      <c r="E16" s="34" t="s">
        <v>275</v>
      </c>
      <c r="F16" s="34" t="s">
        <v>276</v>
      </c>
      <c r="G16" s="133" t="s">
        <v>375</v>
      </c>
      <c r="H16" s="26" t="s">
        <v>1</v>
      </c>
    </row>
    <row r="17" spans="2:3">
      <c r="B17" s="15"/>
      <c r="C17"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4:H16">
    <cfRule type="expression" dxfId="42" priority="10">
      <formula>$H$13</formula>
    </cfRule>
  </conditionalFormatting>
  <conditionalFormatting sqref="H13:H16">
    <cfRule type="containsText" dxfId="41" priority="39" operator="containsText" text="EN GESTION">
      <formula>NOT(ISERROR(SEARCH("EN GESTION",H13)))</formula>
    </cfRule>
    <cfRule type="containsText" dxfId="40" priority="40" operator="containsText" text="SIN AVANCE">
      <formula>NOT(ISERROR(SEARCH("SIN AVANCE",H13)))</formula>
    </cfRule>
    <cfRule type="containsText" dxfId="39" priority="41" operator="containsText" text="CUMPLIDAS">
      <formula>NOT(ISERROR(SEARCH("CUMPLIDAS",H13)))</formula>
    </cfRule>
    <cfRule type="containsText" dxfId="38" priority="42" operator="containsText" text="SIN AVANCE">
      <formula>NOT(ISERROR(SEARCH("SIN AVANCE",H13)))</formula>
    </cfRule>
  </conditionalFormatting>
  <conditionalFormatting sqref="H13">
    <cfRule type="expression" dxfId="37" priority="43">
      <formula>$H$13</formula>
    </cfRule>
  </conditionalFormatting>
  <dataValidations count="1">
    <dataValidation type="list" allowBlank="1" showInputMessage="1" showErrorMessage="1" sqref="H13:H16">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view="pageBreakPreview" zoomScale="105" zoomScaleNormal="70" zoomScaleSheetLayoutView="105"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183</v>
      </c>
      <c r="C6" s="39"/>
      <c r="D6" s="44"/>
      <c r="E6" s="41"/>
      <c r="F6" s="36" t="s">
        <v>1</v>
      </c>
      <c r="G6" s="81">
        <v>5</v>
      </c>
      <c r="H6" s="65">
        <f>G6/$G$9</f>
        <v>0.7142857142857143</v>
      </c>
      <c r="I6" s="14"/>
      <c r="J6" s="14"/>
      <c r="K6" s="14"/>
    </row>
    <row r="7" spans="1:13" ht="21.6" customHeight="1" thickBot="1">
      <c r="A7" s="12"/>
      <c r="B7" s="42"/>
      <c r="C7" s="43"/>
      <c r="D7" s="41"/>
      <c r="E7" s="41"/>
      <c r="F7" s="44" t="s">
        <v>2</v>
      </c>
      <c r="G7" s="82">
        <v>2</v>
      </c>
      <c r="H7" s="67">
        <f t="shared" ref="H7:H8" si="0">G7/$G$9</f>
        <v>0.2857142857142857</v>
      </c>
      <c r="I7" s="14"/>
      <c r="J7" s="14" t="s">
        <v>13</v>
      </c>
      <c r="K7" s="14" t="s">
        <v>1</v>
      </c>
    </row>
    <row r="8" spans="1:13" ht="23.4" customHeight="1" thickBot="1">
      <c r="A8" s="12"/>
      <c r="B8" s="38" t="s">
        <v>277</v>
      </c>
      <c r="C8" s="42"/>
      <c r="D8" s="40" t="s">
        <v>268</v>
      </c>
      <c r="E8" s="41"/>
      <c r="F8" s="37" t="s">
        <v>3</v>
      </c>
      <c r="G8" s="83">
        <v>0</v>
      </c>
      <c r="H8" s="69">
        <f t="shared" si="0"/>
        <v>0</v>
      </c>
      <c r="I8" s="14"/>
      <c r="J8" s="14" t="s">
        <v>14</v>
      </c>
      <c r="K8" s="14" t="s">
        <v>15</v>
      </c>
    </row>
    <row r="9" spans="1:13" ht="25.5" customHeight="1" thickBot="1">
      <c r="A9" s="12"/>
      <c r="B9" s="42"/>
      <c r="C9" s="43"/>
      <c r="D9" s="43"/>
      <c r="E9" s="43"/>
      <c r="F9" s="45" t="s">
        <v>4</v>
      </c>
      <c r="G9" s="84">
        <v>7</v>
      </c>
      <c r="H9" s="71">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90.6" customHeight="1" thickBot="1">
      <c r="A13" s="17">
        <v>1</v>
      </c>
      <c r="B13" s="143" t="s">
        <v>39</v>
      </c>
      <c r="C13" s="87" t="s">
        <v>381</v>
      </c>
      <c r="D13" s="93" t="s">
        <v>176</v>
      </c>
      <c r="E13" s="89" t="s">
        <v>382</v>
      </c>
      <c r="F13" s="89" t="s">
        <v>382</v>
      </c>
      <c r="G13" s="93" t="s">
        <v>153</v>
      </c>
      <c r="H13" s="26" t="s">
        <v>15</v>
      </c>
    </row>
    <row r="14" spans="1:13" ht="60.6" customHeight="1" thickBot="1">
      <c r="A14" s="17">
        <v>2</v>
      </c>
      <c r="B14" s="143" t="s">
        <v>40</v>
      </c>
      <c r="C14" s="127" t="s">
        <v>383</v>
      </c>
      <c r="D14" s="93" t="s">
        <v>177</v>
      </c>
      <c r="E14" s="89" t="s">
        <v>275</v>
      </c>
      <c r="F14" s="89" t="s">
        <v>276</v>
      </c>
      <c r="G14" s="93" t="s">
        <v>153</v>
      </c>
      <c r="H14" s="26" t="s">
        <v>1</v>
      </c>
    </row>
    <row r="15" spans="1:13" ht="65.400000000000006" customHeight="1" thickBot="1">
      <c r="A15" s="17">
        <v>3</v>
      </c>
      <c r="B15" s="143" t="s">
        <v>384</v>
      </c>
      <c r="C15" s="127" t="s">
        <v>385</v>
      </c>
      <c r="D15" s="35" t="s">
        <v>178</v>
      </c>
      <c r="E15" s="89" t="s">
        <v>382</v>
      </c>
      <c r="F15" s="89" t="s">
        <v>276</v>
      </c>
      <c r="G15" s="93" t="s">
        <v>387</v>
      </c>
      <c r="H15" s="26" t="s">
        <v>1</v>
      </c>
    </row>
    <row r="16" spans="1:13" ht="51.6" customHeight="1" thickBot="1">
      <c r="A16" s="17">
        <v>4</v>
      </c>
      <c r="B16" s="143" t="s">
        <v>172</v>
      </c>
      <c r="C16" s="127" t="s">
        <v>386</v>
      </c>
      <c r="D16" s="35" t="s">
        <v>179</v>
      </c>
      <c r="E16" s="89" t="s">
        <v>275</v>
      </c>
      <c r="F16" s="89" t="s">
        <v>276</v>
      </c>
      <c r="G16" s="93" t="s">
        <v>390</v>
      </c>
      <c r="H16" s="26" t="s">
        <v>1</v>
      </c>
    </row>
    <row r="17" spans="1:8" ht="54" customHeight="1" thickBot="1">
      <c r="A17" s="17">
        <v>5</v>
      </c>
      <c r="B17" s="143" t="s">
        <v>173</v>
      </c>
      <c r="C17" s="127" t="s">
        <v>388</v>
      </c>
      <c r="D17" s="35" t="s">
        <v>389</v>
      </c>
      <c r="E17" s="89" t="s">
        <v>275</v>
      </c>
      <c r="F17" s="89" t="s">
        <v>276</v>
      </c>
      <c r="G17" s="93" t="s">
        <v>153</v>
      </c>
      <c r="H17" s="26" t="s">
        <v>1</v>
      </c>
    </row>
    <row r="18" spans="1:8" ht="43.95" customHeight="1" thickBot="1">
      <c r="A18" s="17">
        <v>6</v>
      </c>
      <c r="B18" s="143" t="s">
        <v>174</v>
      </c>
      <c r="C18" s="127" t="s">
        <v>391</v>
      </c>
      <c r="D18" s="35" t="s">
        <v>180</v>
      </c>
      <c r="E18" s="89" t="s">
        <v>275</v>
      </c>
      <c r="F18" s="89" t="s">
        <v>276</v>
      </c>
      <c r="G18" s="93" t="s">
        <v>153</v>
      </c>
      <c r="H18" s="26" t="s">
        <v>1</v>
      </c>
    </row>
    <row r="19" spans="1:8" ht="72" customHeight="1">
      <c r="A19" s="17">
        <v>7</v>
      </c>
      <c r="B19" s="144" t="s">
        <v>175</v>
      </c>
      <c r="C19" s="127" t="s">
        <v>392</v>
      </c>
      <c r="D19" s="35" t="s">
        <v>393</v>
      </c>
      <c r="E19" s="89" t="s">
        <v>275</v>
      </c>
      <c r="F19" s="89" t="s">
        <v>276</v>
      </c>
      <c r="G19" s="93" t="s">
        <v>153</v>
      </c>
      <c r="H19" s="26" t="s">
        <v>15</v>
      </c>
    </row>
    <row r="20" spans="1:8">
      <c r="B20" s="15"/>
      <c r="C20"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3:H19">
    <cfRule type="containsText" dxfId="36" priority="3" operator="containsText" text="EN GESTION">
      <formula>NOT(ISERROR(SEARCH("EN GESTION",H13)))</formula>
    </cfRule>
    <cfRule type="containsText" dxfId="35" priority="4" operator="containsText" text="SIN AVANCE">
      <formula>NOT(ISERROR(SEARCH("SIN AVANCE",H13)))</formula>
    </cfRule>
    <cfRule type="containsText" dxfId="34" priority="5" operator="containsText" text="CUMPLIDAS">
      <formula>NOT(ISERROR(SEARCH("CUMPLIDAS",H13)))</formula>
    </cfRule>
    <cfRule type="containsText" dxfId="33" priority="6" operator="containsText" text="SIN AVANCE">
      <formula>NOT(ISERROR(SEARCH("SIN AVANCE",H13)))</formula>
    </cfRule>
  </conditionalFormatting>
  <conditionalFormatting sqref="H13:H16">
    <cfRule type="expression" dxfId="32" priority="334">
      <formula>#REF!</formula>
    </cfRule>
  </conditionalFormatting>
  <dataValidations count="1">
    <dataValidation type="list" allowBlank="1" showInputMessage="1" showErrorMessage="1" sqref="H13:H19">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view="pageBreakPreview" zoomScale="105" zoomScaleNormal="70" zoomScaleSheetLayoutView="105"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83</v>
      </c>
      <c r="C6" s="39"/>
      <c r="D6" s="44"/>
      <c r="E6" s="41"/>
      <c r="F6" s="36" t="s">
        <v>1</v>
      </c>
      <c r="G6" s="81">
        <v>0</v>
      </c>
      <c r="H6" s="65">
        <f>G6/$G$9</f>
        <v>0</v>
      </c>
      <c r="I6" s="14"/>
      <c r="J6" s="14"/>
      <c r="K6" s="14"/>
    </row>
    <row r="7" spans="1:13" ht="21.6" customHeight="1" thickBot="1">
      <c r="A7" s="12"/>
      <c r="B7" s="42"/>
      <c r="C7" s="43"/>
      <c r="D7" s="41"/>
      <c r="E7" s="41"/>
      <c r="F7" s="44" t="s">
        <v>2</v>
      </c>
      <c r="G7" s="82">
        <v>3</v>
      </c>
      <c r="H7" s="67">
        <f t="shared" ref="H7:H8" si="0">G7/$G$9</f>
        <v>1</v>
      </c>
      <c r="I7" s="14"/>
      <c r="J7" s="14" t="s">
        <v>13</v>
      </c>
      <c r="K7" s="14" t="s">
        <v>1</v>
      </c>
    </row>
    <row r="8" spans="1:13" ht="23.4" customHeight="1" thickBot="1">
      <c r="A8" s="12"/>
      <c r="B8" s="38" t="s">
        <v>277</v>
      </c>
      <c r="C8" s="42"/>
      <c r="D8" s="40" t="s">
        <v>268</v>
      </c>
      <c r="E8" s="41"/>
      <c r="F8" s="37" t="s">
        <v>3</v>
      </c>
      <c r="G8" s="83">
        <v>0</v>
      </c>
      <c r="H8" s="69">
        <f t="shared" si="0"/>
        <v>0</v>
      </c>
      <c r="I8" s="14"/>
      <c r="J8" s="14" t="s">
        <v>14</v>
      </c>
      <c r="K8" s="14" t="s">
        <v>15</v>
      </c>
    </row>
    <row r="9" spans="1:13" ht="25.5" customHeight="1" thickBot="1">
      <c r="A9" s="12"/>
      <c r="B9" s="42"/>
      <c r="C9" s="43"/>
      <c r="D9" s="43"/>
      <c r="E9" s="43"/>
      <c r="F9" s="45" t="s">
        <v>4</v>
      </c>
      <c r="G9" s="84">
        <v>3</v>
      </c>
      <c r="H9" s="71">
        <f>SUM(H6:H8)</f>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84" customHeight="1">
      <c r="A13" s="16">
        <v>1</v>
      </c>
      <c r="B13" s="19" t="s">
        <v>39</v>
      </c>
      <c r="C13" s="57" t="s">
        <v>394</v>
      </c>
      <c r="D13" s="20" t="s">
        <v>176</v>
      </c>
      <c r="E13" s="85" t="s">
        <v>382</v>
      </c>
      <c r="F13" s="85" t="s">
        <v>382</v>
      </c>
      <c r="G13" s="86" t="s">
        <v>153</v>
      </c>
      <c r="H13" s="26" t="s">
        <v>15</v>
      </c>
      <c r="I13" s="14"/>
      <c r="J13" s="14"/>
      <c r="K13" s="14"/>
    </row>
    <row r="14" spans="1:13" ht="65.400000000000006" customHeight="1">
      <c r="A14" s="17">
        <v>2</v>
      </c>
      <c r="B14" s="19" t="s">
        <v>397</v>
      </c>
      <c r="C14" s="20" t="s">
        <v>395</v>
      </c>
      <c r="D14" s="20" t="s">
        <v>155</v>
      </c>
      <c r="E14" s="85" t="s">
        <v>275</v>
      </c>
      <c r="F14" s="85" t="s">
        <v>276</v>
      </c>
      <c r="G14" s="86" t="s">
        <v>396</v>
      </c>
      <c r="H14" s="26" t="s">
        <v>15</v>
      </c>
    </row>
    <row r="15" spans="1:13" ht="89.4" customHeight="1">
      <c r="A15" s="17">
        <v>3</v>
      </c>
      <c r="B15" s="19" t="s">
        <v>62</v>
      </c>
      <c r="C15" s="20" t="s">
        <v>398</v>
      </c>
      <c r="D15" s="20" t="s">
        <v>157</v>
      </c>
      <c r="E15" s="85" t="s">
        <v>382</v>
      </c>
      <c r="F15" s="85" t="s">
        <v>276</v>
      </c>
      <c r="G15" s="85" t="s">
        <v>399</v>
      </c>
      <c r="H15" s="26" t="s">
        <v>15</v>
      </c>
    </row>
    <row r="16" spans="1:13">
      <c r="B16" s="15"/>
      <c r="C16" s="15"/>
    </row>
  </sheetData>
  <dataConsolidate/>
  <mergeCells count="10">
    <mergeCell ref="C1:F3"/>
    <mergeCell ref="F5:H5"/>
    <mergeCell ref="A11:A12"/>
    <mergeCell ref="B11:B12"/>
    <mergeCell ref="C11:C12"/>
    <mergeCell ref="D11:D12"/>
    <mergeCell ref="E11:E12"/>
    <mergeCell ref="F11:F12"/>
    <mergeCell ref="G11:G12"/>
    <mergeCell ref="H11:H12"/>
  </mergeCells>
  <conditionalFormatting sqref="H14:H15">
    <cfRule type="containsText" dxfId="31" priority="116" operator="containsText" text="EN GESTION">
      <formula>NOT(ISERROR(SEARCH("EN GESTION",H14)))</formula>
    </cfRule>
    <cfRule type="containsText" dxfId="30" priority="117" operator="containsText" text="SIN AVANCE">
      <formula>NOT(ISERROR(SEARCH("SIN AVANCE",H14)))</formula>
    </cfRule>
    <cfRule type="containsText" dxfId="29" priority="118" operator="containsText" text="CUMPLIDAS">
      <formula>NOT(ISERROR(SEARCH("CUMPLIDAS",H14)))</formula>
    </cfRule>
    <cfRule type="containsText" dxfId="28" priority="119" operator="containsText" text="SIN AVANCE">
      <formula>NOT(ISERROR(SEARCH("SIN AVANCE",H14)))</formula>
    </cfRule>
  </conditionalFormatting>
  <conditionalFormatting sqref="H13">
    <cfRule type="expression" dxfId="27" priority="110">
      <formula>#REF!</formula>
    </cfRule>
  </conditionalFormatting>
  <conditionalFormatting sqref="H13">
    <cfRule type="containsText" dxfId="26" priority="106" operator="containsText" text="EN GESTION">
      <formula>NOT(ISERROR(SEARCH("EN GESTION",H13)))</formula>
    </cfRule>
    <cfRule type="containsText" dxfId="25" priority="107" operator="containsText" text="SIN AVANCE">
      <formula>NOT(ISERROR(SEARCH("SIN AVANCE",H13)))</formula>
    </cfRule>
    <cfRule type="containsText" dxfId="24" priority="108" operator="containsText" text="CUMPLIDAS">
      <formula>NOT(ISERROR(SEARCH("CUMPLIDAS",H13)))</formula>
    </cfRule>
    <cfRule type="containsText" dxfId="23" priority="109" operator="containsText" text="SIN AVANCE">
      <formula>NOT(ISERROR(SEARCH("SIN AVANCE",H13)))</formula>
    </cfRule>
  </conditionalFormatting>
  <dataValidations count="1">
    <dataValidation type="list" allowBlank="1" showInputMessage="1" showErrorMessage="1" sqref="H13:H15">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view="pageBreakPreview" zoomScale="105" zoomScaleNormal="70" zoomScaleSheetLayoutView="105"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25.2"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187</v>
      </c>
      <c r="C6" s="39"/>
      <c r="D6" s="44"/>
      <c r="E6" s="41"/>
      <c r="F6" s="36" t="s">
        <v>1</v>
      </c>
      <c r="G6" s="81">
        <v>9</v>
      </c>
      <c r="H6" s="65">
        <f>G6/$G$9</f>
        <v>0.75</v>
      </c>
      <c r="I6" s="14"/>
      <c r="J6" s="14"/>
      <c r="K6" s="14"/>
    </row>
    <row r="7" spans="1:13" ht="21.6" customHeight="1" thickBot="1">
      <c r="A7" s="12"/>
      <c r="B7" s="42"/>
      <c r="C7" s="43"/>
      <c r="D7" s="41"/>
      <c r="E7" s="41"/>
      <c r="F7" s="44" t="s">
        <v>2</v>
      </c>
      <c r="G7" s="82">
        <v>2</v>
      </c>
      <c r="H7" s="67">
        <f t="shared" ref="H7:H8" si="0">G7/$G$9</f>
        <v>0.16666666666666666</v>
      </c>
      <c r="I7" s="14"/>
      <c r="J7" s="14" t="s">
        <v>13</v>
      </c>
      <c r="K7" s="14" t="s">
        <v>1</v>
      </c>
    </row>
    <row r="8" spans="1:13" ht="23.4" customHeight="1" thickBot="1">
      <c r="A8" s="12"/>
      <c r="B8" s="38" t="s">
        <v>277</v>
      </c>
      <c r="C8" s="42"/>
      <c r="D8" s="40" t="s">
        <v>268</v>
      </c>
      <c r="E8" s="41"/>
      <c r="F8" s="37" t="s">
        <v>3</v>
      </c>
      <c r="G8" s="83">
        <v>1</v>
      </c>
      <c r="H8" s="69">
        <f t="shared" si="0"/>
        <v>8.3333333333333329E-2</v>
      </c>
      <c r="I8" s="14"/>
      <c r="J8" s="14" t="s">
        <v>14</v>
      </c>
      <c r="K8" s="14" t="s">
        <v>15</v>
      </c>
    </row>
    <row r="9" spans="1:13" ht="25.5" customHeight="1" thickBot="1">
      <c r="A9" s="12"/>
      <c r="B9" s="42"/>
      <c r="C9" s="43"/>
      <c r="D9" s="43"/>
      <c r="E9" s="43"/>
      <c r="F9" s="45" t="s">
        <v>4</v>
      </c>
      <c r="G9" s="84">
        <v>12</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90.75" customHeight="1">
      <c r="A13" s="16">
        <v>1</v>
      </c>
      <c r="B13" s="62" t="s">
        <v>188</v>
      </c>
      <c r="C13" s="103" t="s">
        <v>189</v>
      </c>
      <c r="D13" s="62" t="s">
        <v>190</v>
      </c>
      <c r="E13" s="80" t="s">
        <v>296</v>
      </c>
      <c r="F13" s="80" t="s">
        <v>276</v>
      </c>
      <c r="G13" s="77" t="s">
        <v>400</v>
      </c>
      <c r="H13" s="117" t="s">
        <v>1</v>
      </c>
      <c r="I13" s="14"/>
      <c r="J13" s="14"/>
      <c r="K13" s="14"/>
    </row>
    <row r="14" spans="1:13" ht="85.2" customHeight="1">
      <c r="A14" s="16">
        <v>2</v>
      </c>
      <c r="B14" s="62" t="s">
        <v>97</v>
      </c>
      <c r="C14" s="113" t="s">
        <v>191</v>
      </c>
      <c r="D14" s="62" t="s">
        <v>401</v>
      </c>
      <c r="E14" s="80" t="s">
        <v>296</v>
      </c>
      <c r="F14" s="80" t="s">
        <v>276</v>
      </c>
      <c r="G14" s="77" t="s">
        <v>153</v>
      </c>
      <c r="H14" s="95" t="s">
        <v>15</v>
      </c>
      <c r="I14" s="14"/>
      <c r="J14" s="14"/>
      <c r="K14" s="14"/>
    </row>
    <row r="15" spans="1:13" ht="24">
      <c r="A15" s="17">
        <v>3</v>
      </c>
      <c r="B15" s="62" t="s">
        <v>101</v>
      </c>
      <c r="C15" s="103" t="s">
        <v>192</v>
      </c>
      <c r="D15" s="62" t="s">
        <v>193</v>
      </c>
      <c r="E15" s="80" t="s">
        <v>296</v>
      </c>
      <c r="F15" s="80" t="s">
        <v>276</v>
      </c>
      <c r="G15" s="77" t="s">
        <v>153</v>
      </c>
      <c r="H15" s="95" t="s">
        <v>1</v>
      </c>
    </row>
    <row r="16" spans="1:13" ht="65.400000000000006" customHeight="1">
      <c r="A16" s="17">
        <v>4</v>
      </c>
      <c r="B16" s="62" t="s">
        <v>103</v>
      </c>
      <c r="C16" s="103" t="s">
        <v>402</v>
      </c>
      <c r="D16" s="62" t="s">
        <v>403</v>
      </c>
      <c r="E16" s="80" t="s">
        <v>296</v>
      </c>
      <c r="F16" s="80" t="s">
        <v>276</v>
      </c>
      <c r="G16" s="77" t="s">
        <v>153</v>
      </c>
      <c r="H16" s="95" t="s">
        <v>1</v>
      </c>
    </row>
    <row r="17" spans="1:8" ht="38.4" customHeight="1">
      <c r="A17" s="17">
        <v>5</v>
      </c>
      <c r="B17" s="62" t="s">
        <v>104</v>
      </c>
      <c r="C17" s="103" t="s">
        <v>402</v>
      </c>
      <c r="D17" s="62" t="s">
        <v>403</v>
      </c>
      <c r="E17" s="80" t="s">
        <v>296</v>
      </c>
      <c r="F17" s="80" t="s">
        <v>276</v>
      </c>
      <c r="G17" s="77" t="s">
        <v>153</v>
      </c>
      <c r="H17" s="118" t="s">
        <v>1</v>
      </c>
    </row>
    <row r="18" spans="1:8" ht="36">
      <c r="A18" s="17">
        <v>6</v>
      </c>
      <c r="B18" s="62" t="s">
        <v>50</v>
      </c>
      <c r="C18" s="103" t="s">
        <v>402</v>
      </c>
      <c r="D18" s="62" t="s">
        <v>403</v>
      </c>
      <c r="E18" s="80" t="s">
        <v>296</v>
      </c>
      <c r="F18" s="80" t="s">
        <v>276</v>
      </c>
      <c r="G18" s="77" t="s">
        <v>153</v>
      </c>
      <c r="H18" s="120" t="s">
        <v>1</v>
      </c>
    </row>
    <row r="19" spans="1:8" ht="66.75" customHeight="1">
      <c r="A19" s="17">
        <v>7</v>
      </c>
      <c r="B19" s="62" t="s">
        <v>196</v>
      </c>
      <c r="C19" s="103" t="s">
        <v>404</v>
      </c>
      <c r="D19" s="103" t="s">
        <v>405</v>
      </c>
      <c r="E19" s="80" t="s">
        <v>382</v>
      </c>
      <c r="F19" s="80" t="s">
        <v>276</v>
      </c>
      <c r="G19" s="119" t="s">
        <v>153</v>
      </c>
      <c r="H19" s="120" t="s">
        <v>15</v>
      </c>
    </row>
    <row r="20" spans="1:8" ht="67.2" customHeight="1">
      <c r="A20" s="17">
        <v>8</v>
      </c>
      <c r="B20" s="78" t="s">
        <v>198</v>
      </c>
      <c r="C20" s="103" t="s">
        <v>406</v>
      </c>
      <c r="D20" s="62" t="s">
        <v>197</v>
      </c>
      <c r="E20" s="80" t="s">
        <v>296</v>
      </c>
      <c r="F20" s="80" t="s">
        <v>276</v>
      </c>
      <c r="G20" s="77" t="s">
        <v>407</v>
      </c>
      <c r="H20" s="117" t="s">
        <v>1</v>
      </c>
    </row>
    <row r="21" spans="1:8" ht="68.400000000000006" customHeight="1">
      <c r="A21" s="17">
        <v>9</v>
      </c>
      <c r="B21" s="78" t="s">
        <v>199</v>
      </c>
      <c r="C21" s="103" t="s">
        <v>408</v>
      </c>
      <c r="D21" s="62" t="s">
        <v>409</v>
      </c>
      <c r="E21" s="80" t="s">
        <v>71</v>
      </c>
      <c r="F21" s="80" t="s">
        <v>71</v>
      </c>
      <c r="G21" s="77" t="s">
        <v>290</v>
      </c>
      <c r="H21" s="122" t="s">
        <v>3</v>
      </c>
    </row>
    <row r="22" spans="1:8" ht="87" customHeight="1">
      <c r="A22" s="17">
        <v>10</v>
      </c>
      <c r="B22" s="78" t="s">
        <v>202</v>
      </c>
      <c r="C22" s="103" t="s">
        <v>201</v>
      </c>
      <c r="D22" s="62" t="s">
        <v>197</v>
      </c>
      <c r="E22" s="80" t="s">
        <v>296</v>
      </c>
      <c r="F22" s="80" t="s">
        <v>276</v>
      </c>
      <c r="G22" s="77" t="s">
        <v>407</v>
      </c>
      <c r="H22" s="117" t="s">
        <v>1</v>
      </c>
    </row>
    <row r="23" spans="1:8" ht="57" customHeight="1">
      <c r="A23" s="17">
        <v>11</v>
      </c>
      <c r="B23" s="78" t="s">
        <v>203</v>
      </c>
      <c r="C23" s="103" t="s">
        <v>410</v>
      </c>
      <c r="D23" s="62" t="s">
        <v>197</v>
      </c>
      <c r="E23" s="80" t="s">
        <v>296</v>
      </c>
      <c r="F23" s="80" t="s">
        <v>276</v>
      </c>
      <c r="G23" s="77" t="s">
        <v>407</v>
      </c>
      <c r="H23" s="121" t="s">
        <v>1</v>
      </c>
    </row>
    <row r="24" spans="1:8" ht="85.95" customHeight="1">
      <c r="A24" s="17">
        <v>12</v>
      </c>
      <c r="B24" s="78" t="s">
        <v>204</v>
      </c>
      <c r="C24" s="103" t="s">
        <v>194</v>
      </c>
      <c r="D24" s="62" t="s">
        <v>200</v>
      </c>
      <c r="E24" s="80" t="s">
        <v>296</v>
      </c>
      <c r="F24" s="80" t="s">
        <v>276</v>
      </c>
      <c r="G24" s="77" t="s">
        <v>411</v>
      </c>
      <c r="H24" s="118" t="s">
        <v>1</v>
      </c>
    </row>
    <row r="25" spans="1:8">
      <c r="B25" s="15"/>
      <c r="C25" s="15"/>
    </row>
  </sheetData>
  <autoFilter ref="H11:H24"/>
  <dataConsolidate/>
  <mergeCells count="10">
    <mergeCell ref="C1:F3"/>
    <mergeCell ref="F5:H5"/>
    <mergeCell ref="A11:A12"/>
    <mergeCell ref="B11:B12"/>
    <mergeCell ref="C11:C12"/>
    <mergeCell ref="D11:D12"/>
    <mergeCell ref="E11:E12"/>
    <mergeCell ref="F11:F12"/>
    <mergeCell ref="G11:G12"/>
    <mergeCell ref="H11:H12"/>
  </mergeCells>
  <conditionalFormatting sqref="H13:H24">
    <cfRule type="containsText" dxfId="22" priority="1" operator="containsText" text="EN GESTION">
      <formula>NOT(ISERROR(SEARCH("EN GESTION",H13)))</formula>
    </cfRule>
    <cfRule type="containsText" dxfId="21" priority="2" operator="containsText" text="SIN AVANCE">
      <formula>NOT(ISERROR(SEARCH("SIN AVANCE",H13)))</formula>
    </cfRule>
    <cfRule type="containsText" dxfId="20" priority="3" operator="containsText" text="CUMPLIDAS">
      <formula>NOT(ISERROR(SEARCH("CUMPLIDAS",H13)))</formula>
    </cfRule>
    <cfRule type="containsText" dxfId="19" priority="4" operator="containsText" text="SIN AVANCE">
      <formula>NOT(ISERROR(SEARCH("SIN AVANCE",H13)))</formula>
    </cfRule>
  </conditionalFormatting>
  <conditionalFormatting sqref="H13:H18">
    <cfRule type="expression" dxfId="18" priority="332">
      <formula>#REF!</formula>
    </cfRule>
  </conditionalFormatting>
  <dataValidations count="1">
    <dataValidation type="list" allowBlank="1" showInputMessage="1" showErrorMessage="1" sqref="H13:H24">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view="pageBreakPreview" topLeftCell="A4" zoomScale="99" zoomScaleNormal="70" zoomScaleSheetLayoutView="99"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1.33203125" style="1" customWidth="1"/>
    <col min="3" max="3" width="35.6640625" style="1" customWidth="1"/>
    <col min="4" max="4" width="26.5546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229</v>
      </c>
      <c r="C6" s="39"/>
      <c r="D6" s="44"/>
      <c r="E6" s="41"/>
      <c r="F6" s="36" t="s">
        <v>1</v>
      </c>
      <c r="G6" s="81">
        <v>2</v>
      </c>
      <c r="H6" s="65">
        <f>G6/$G$9</f>
        <v>0.4</v>
      </c>
      <c r="I6" s="14"/>
      <c r="J6" s="14"/>
      <c r="K6" s="14"/>
    </row>
    <row r="7" spans="1:13" ht="21.6" customHeight="1" thickBot="1">
      <c r="A7" s="12"/>
      <c r="B7" s="42"/>
      <c r="C7" s="43"/>
      <c r="D7" s="41"/>
      <c r="E7" s="41"/>
      <c r="F7" s="44" t="s">
        <v>2</v>
      </c>
      <c r="G7" s="82">
        <v>2</v>
      </c>
      <c r="H7" s="67">
        <f t="shared" ref="H7:H8" si="0">G7/$G$9</f>
        <v>0.4</v>
      </c>
      <c r="I7" s="14"/>
      <c r="J7" s="14" t="s">
        <v>13</v>
      </c>
      <c r="K7" s="14" t="s">
        <v>1</v>
      </c>
    </row>
    <row r="8" spans="1:13" ht="23.4" customHeight="1" thickBot="1">
      <c r="A8" s="12"/>
      <c r="B8" s="38" t="s">
        <v>277</v>
      </c>
      <c r="C8" s="42"/>
      <c r="D8" s="40" t="s">
        <v>268</v>
      </c>
      <c r="E8" s="41"/>
      <c r="F8" s="37" t="s">
        <v>3</v>
      </c>
      <c r="G8" s="83">
        <v>1</v>
      </c>
      <c r="H8" s="69">
        <f t="shared" si="0"/>
        <v>0.2</v>
      </c>
      <c r="I8" s="14"/>
      <c r="J8" s="14" t="s">
        <v>14</v>
      </c>
      <c r="K8" s="14" t="s">
        <v>15</v>
      </c>
    </row>
    <row r="9" spans="1:13" ht="25.5" customHeight="1" thickBot="1">
      <c r="A9" s="12"/>
      <c r="B9" s="42"/>
      <c r="C9" s="43"/>
      <c r="D9" s="43"/>
      <c r="E9" s="43"/>
      <c r="F9" s="45" t="s">
        <v>4</v>
      </c>
      <c r="G9" s="84">
        <v>5</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54.6" customHeight="1" thickBot="1">
      <c r="A13" s="18">
        <v>1</v>
      </c>
      <c r="B13" s="123" t="s">
        <v>30</v>
      </c>
      <c r="C13" s="91" t="s">
        <v>231</v>
      </c>
      <c r="D13" s="91" t="s">
        <v>412</v>
      </c>
      <c r="E13" s="124" t="s">
        <v>71</v>
      </c>
      <c r="F13" s="124" t="s">
        <v>71</v>
      </c>
      <c r="G13" s="125" t="s">
        <v>73</v>
      </c>
      <c r="H13" s="95" t="s">
        <v>3</v>
      </c>
      <c r="I13" s="14"/>
      <c r="J13" s="14"/>
      <c r="K13" s="14"/>
    </row>
    <row r="14" spans="1:13" ht="54.6" customHeight="1" thickBot="1">
      <c r="A14" s="16">
        <v>2</v>
      </c>
      <c r="B14" s="126" t="s">
        <v>230</v>
      </c>
      <c r="C14" s="91" t="s">
        <v>413</v>
      </c>
      <c r="D14" s="20" t="s">
        <v>414</v>
      </c>
      <c r="E14" s="124" t="s">
        <v>275</v>
      </c>
      <c r="F14" s="124" t="s">
        <v>415</v>
      </c>
      <c r="G14" s="93" t="s">
        <v>416</v>
      </c>
      <c r="H14" s="95" t="s">
        <v>1</v>
      </c>
      <c r="I14" s="14"/>
      <c r="J14" s="14"/>
      <c r="K14" s="14"/>
    </row>
    <row r="15" spans="1:13" ht="49.95" customHeight="1" thickBot="1">
      <c r="A15" s="17">
        <v>3</v>
      </c>
      <c r="B15" s="126" t="s">
        <v>195</v>
      </c>
      <c r="C15" s="127" t="s">
        <v>417</v>
      </c>
      <c r="D15" s="20" t="s">
        <v>232</v>
      </c>
      <c r="E15" s="124" t="s">
        <v>275</v>
      </c>
      <c r="F15" s="124" t="s">
        <v>415</v>
      </c>
      <c r="G15" s="93" t="s">
        <v>184</v>
      </c>
      <c r="H15" s="95" t="s">
        <v>1</v>
      </c>
    </row>
    <row r="16" spans="1:13" ht="47.4" customHeight="1" thickBot="1">
      <c r="A16" s="17">
        <v>4</v>
      </c>
      <c r="B16" s="126" t="s">
        <v>60</v>
      </c>
      <c r="C16" s="127" t="s">
        <v>418</v>
      </c>
      <c r="D16" s="20" t="s">
        <v>185</v>
      </c>
      <c r="E16" s="124" t="s">
        <v>382</v>
      </c>
      <c r="F16" s="124" t="s">
        <v>276</v>
      </c>
      <c r="G16" s="93" t="s">
        <v>153</v>
      </c>
      <c r="H16" s="95" t="s">
        <v>15</v>
      </c>
    </row>
    <row r="17" spans="1:8" ht="43.95" customHeight="1">
      <c r="A17" s="17">
        <v>5</v>
      </c>
      <c r="B17" s="112" t="s">
        <v>54</v>
      </c>
      <c r="C17" s="127" t="s">
        <v>419</v>
      </c>
      <c r="D17" s="20" t="s">
        <v>420</v>
      </c>
      <c r="E17" s="124" t="s">
        <v>382</v>
      </c>
      <c r="F17" s="124" t="s">
        <v>275</v>
      </c>
      <c r="G17" s="93" t="s">
        <v>153</v>
      </c>
      <c r="H17" s="95" t="s">
        <v>15</v>
      </c>
    </row>
    <row r="18" spans="1:8">
      <c r="B18" s="15"/>
      <c r="C18" s="15"/>
    </row>
  </sheetData>
  <autoFilter ref="H11:H17"/>
  <dataConsolidate/>
  <mergeCells count="10">
    <mergeCell ref="C1:F3"/>
    <mergeCell ref="F5:H5"/>
    <mergeCell ref="A11:A12"/>
    <mergeCell ref="B11:B12"/>
    <mergeCell ref="C11:C12"/>
    <mergeCell ref="D11:D12"/>
    <mergeCell ref="E11:E12"/>
    <mergeCell ref="F11:F12"/>
    <mergeCell ref="G11:G12"/>
    <mergeCell ref="H11:H12"/>
  </mergeCells>
  <conditionalFormatting sqref="H14:H17">
    <cfRule type="expression" dxfId="17" priority="5">
      <formula>$H$13</formula>
    </cfRule>
  </conditionalFormatting>
  <conditionalFormatting sqref="H14:H17">
    <cfRule type="containsText" dxfId="16" priority="1" operator="containsText" text="EN GESTION">
      <formula>NOT(ISERROR(SEARCH("EN GESTION",H14)))</formula>
    </cfRule>
    <cfRule type="containsText" dxfId="15" priority="2" operator="containsText" text="SIN AVANCE">
      <formula>NOT(ISERROR(SEARCH("SIN AVANCE",H14)))</formula>
    </cfRule>
    <cfRule type="containsText" dxfId="14" priority="3" operator="containsText" text="CUMPLIDAS">
      <formula>NOT(ISERROR(SEARCH("CUMPLIDAS",H14)))</formula>
    </cfRule>
    <cfRule type="containsText" dxfId="13" priority="4" operator="containsText" text="SIN AVANCE">
      <formula>NOT(ISERROR(SEARCH("SIN AVANCE",H14)))</formula>
    </cfRule>
  </conditionalFormatting>
  <conditionalFormatting sqref="H13">
    <cfRule type="expression" dxfId="12" priority="10">
      <formula>$H$13</formula>
    </cfRule>
  </conditionalFormatting>
  <conditionalFormatting sqref="H13">
    <cfRule type="containsText" dxfId="11" priority="6" operator="containsText" text="EN GESTION">
      <formula>NOT(ISERROR(SEARCH("EN GESTION",H13)))</formula>
    </cfRule>
    <cfRule type="containsText" dxfId="10" priority="7" operator="containsText" text="SIN AVANCE">
      <formula>NOT(ISERROR(SEARCH("SIN AVANCE",H13)))</formula>
    </cfRule>
    <cfRule type="containsText" dxfId="9" priority="8" operator="containsText" text="CUMPLIDAS">
      <formula>NOT(ISERROR(SEARCH("CUMPLIDAS",H13)))</formula>
    </cfRule>
    <cfRule type="containsText" dxfId="8" priority="9" operator="containsText" text="SIN AVANCE">
      <formula>NOT(ISERROR(SEARCH("SIN AVANCE",H13)))</formula>
    </cfRule>
  </conditionalFormatting>
  <dataValidations count="1">
    <dataValidation type="list" allowBlank="1" showInputMessage="1" showErrorMessage="1" sqref="H13:H17">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view="pageBreakPreview" zoomScale="105" zoomScaleNormal="70" zoomScaleSheetLayoutView="105" workbookViewId="0">
      <pane xSplit="1" topLeftCell="B1" activePane="topRight" state="frozen"/>
      <selection pane="topRight" activeCell="D6" sqref="D6"/>
    </sheetView>
  </sheetViews>
  <sheetFormatPr baseColWidth="10" defaultColWidth="11.44140625" defaultRowHeight="13.8"/>
  <cols>
    <col min="1" max="1" width="4.109375" style="2" bestFit="1" customWidth="1"/>
    <col min="2" max="2" width="43" style="1" customWidth="1"/>
    <col min="3" max="3" width="31.4414062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421</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205</v>
      </c>
      <c r="C6" s="39"/>
      <c r="D6" s="44"/>
      <c r="E6" s="41"/>
      <c r="F6" s="36" t="s">
        <v>1</v>
      </c>
      <c r="G6" s="81">
        <v>9</v>
      </c>
      <c r="H6" s="65">
        <f>G6/$G$9</f>
        <v>0.9</v>
      </c>
      <c r="I6" s="14"/>
      <c r="J6" s="14"/>
      <c r="K6" s="14"/>
    </row>
    <row r="7" spans="1:13" ht="21.6" customHeight="1" thickBot="1">
      <c r="A7" s="12"/>
      <c r="B7" s="42"/>
      <c r="C7" s="43"/>
      <c r="D7" s="41"/>
      <c r="E7" s="41"/>
      <c r="F7" s="44" t="s">
        <v>2</v>
      </c>
      <c r="G7" s="82">
        <v>1</v>
      </c>
      <c r="H7" s="67">
        <f t="shared" ref="H7:H8" si="0">G7/$G$9</f>
        <v>0.1</v>
      </c>
      <c r="I7" s="14"/>
      <c r="J7" s="14" t="s">
        <v>13</v>
      </c>
      <c r="K7" s="14" t="s">
        <v>1</v>
      </c>
    </row>
    <row r="8" spans="1:13" ht="23.4" customHeight="1" thickBot="1">
      <c r="A8" s="12"/>
      <c r="B8" s="38" t="s">
        <v>277</v>
      </c>
      <c r="C8" s="42"/>
      <c r="D8" s="40" t="s">
        <v>268</v>
      </c>
      <c r="E8" s="41"/>
      <c r="F8" s="37" t="s">
        <v>3</v>
      </c>
      <c r="G8" s="83">
        <v>0</v>
      </c>
      <c r="H8" s="69">
        <f t="shared" si="0"/>
        <v>0</v>
      </c>
      <c r="I8" s="14"/>
      <c r="J8" s="14" t="s">
        <v>14</v>
      </c>
      <c r="K8" s="14" t="s">
        <v>15</v>
      </c>
    </row>
    <row r="9" spans="1:13" ht="25.5" customHeight="1" thickBot="1">
      <c r="A9" s="12"/>
      <c r="B9" s="42"/>
      <c r="C9" s="43"/>
      <c r="D9" s="43"/>
      <c r="E9" s="43"/>
      <c r="F9" s="45" t="s">
        <v>4</v>
      </c>
      <c r="G9" s="84">
        <v>10</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56.25" customHeight="1">
      <c r="A13" s="16">
        <v>1</v>
      </c>
      <c r="B13" s="78" t="s">
        <v>384</v>
      </c>
      <c r="C13" s="75" t="s">
        <v>206</v>
      </c>
      <c r="D13" s="75" t="s">
        <v>422</v>
      </c>
      <c r="E13" s="76" t="s">
        <v>93</v>
      </c>
      <c r="F13" s="76" t="s">
        <v>93</v>
      </c>
      <c r="G13" s="55" t="s">
        <v>153</v>
      </c>
      <c r="H13" s="117" t="s">
        <v>1</v>
      </c>
      <c r="I13" s="14"/>
      <c r="J13" s="14"/>
      <c r="K13" s="14"/>
    </row>
    <row r="14" spans="1:13" ht="72.599999999999994" customHeight="1">
      <c r="A14" s="16">
        <v>2</v>
      </c>
      <c r="B14" s="78" t="s">
        <v>171</v>
      </c>
      <c r="C14" s="75" t="s">
        <v>207</v>
      </c>
      <c r="D14" s="79" t="s">
        <v>208</v>
      </c>
      <c r="E14" s="59" t="s">
        <v>275</v>
      </c>
      <c r="F14" s="60" t="s">
        <v>276</v>
      </c>
      <c r="G14" s="55" t="s">
        <v>423</v>
      </c>
      <c r="H14" s="117" t="s">
        <v>2</v>
      </c>
      <c r="I14" s="14"/>
      <c r="J14" s="14"/>
      <c r="K14" s="14"/>
    </row>
    <row r="15" spans="1:13" ht="69.75" customHeight="1">
      <c r="A15" s="17">
        <v>3</v>
      </c>
      <c r="B15" s="78" t="s">
        <v>209</v>
      </c>
      <c r="C15" s="75" t="s">
        <v>210</v>
      </c>
      <c r="D15" s="63" t="s">
        <v>211</v>
      </c>
      <c r="E15" s="59" t="s">
        <v>275</v>
      </c>
      <c r="F15" s="60" t="s">
        <v>276</v>
      </c>
      <c r="G15" s="55" t="s">
        <v>424</v>
      </c>
      <c r="H15" s="95" t="s">
        <v>1</v>
      </c>
    </row>
    <row r="16" spans="1:13" ht="24">
      <c r="A16" s="17">
        <v>4</v>
      </c>
      <c r="B16" s="78" t="s">
        <v>212</v>
      </c>
      <c r="C16" s="75" t="s">
        <v>213</v>
      </c>
      <c r="D16" s="63" t="s">
        <v>214</v>
      </c>
      <c r="E16" s="59" t="s">
        <v>275</v>
      </c>
      <c r="F16" s="60" t="s">
        <v>276</v>
      </c>
      <c r="G16" s="55" t="s">
        <v>424</v>
      </c>
      <c r="H16" s="95" t="s">
        <v>1</v>
      </c>
    </row>
    <row r="17" spans="1:8" ht="72.75" customHeight="1">
      <c r="A17" s="17">
        <v>5</v>
      </c>
      <c r="B17" s="78" t="s">
        <v>215</v>
      </c>
      <c r="C17" s="75" t="s">
        <v>216</v>
      </c>
      <c r="D17" s="63" t="s">
        <v>217</v>
      </c>
      <c r="E17" s="59" t="s">
        <v>275</v>
      </c>
      <c r="F17" s="60" t="s">
        <v>276</v>
      </c>
      <c r="G17" s="55" t="s">
        <v>424</v>
      </c>
      <c r="H17" s="117" t="s">
        <v>1</v>
      </c>
    </row>
    <row r="18" spans="1:8" ht="66.599999999999994" customHeight="1">
      <c r="A18" s="17">
        <v>6</v>
      </c>
      <c r="B18" s="78" t="s">
        <v>218</v>
      </c>
      <c r="C18" s="75" t="s">
        <v>216</v>
      </c>
      <c r="D18" s="63" t="s">
        <v>217</v>
      </c>
      <c r="E18" s="59" t="s">
        <v>275</v>
      </c>
      <c r="F18" s="60" t="s">
        <v>276</v>
      </c>
      <c r="G18" s="55" t="s">
        <v>424</v>
      </c>
      <c r="H18" s="117" t="s">
        <v>1</v>
      </c>
    </row>
    <row r="19" spans="1:8" ht="60.75" customHeight="1">
      <c r="A19" s="17">
        <v>7</v>
      </c>
      <c r="B19" s="78" t="s">
        <v>219</v>
      </c>
      <c r="C19" s="75" t="s">
        <v>220</v>
      </c>
      <c r="D19" s="75" t="s">
        <v>221</v>
      </c>
      <c r="E19" s="59" t="s">
        <v>275</v>
      </c>
      <c r="F19" s="60" t="s">
        <v>276</v>
      </c>
      <c r="G19" s="55" t="s">
        <v>424</v>
      </c>
      <c r="H19" s="117" t="s">
        <v>1</v>
      </c>
    </row>
    <row r="20" spans="1:8" ht="55.95" customHeight="1">
      <c r="A20" s="17">
        <v>8</v>
      </c>
      <c r="B20" s="78" t="s">
        <v>222</v>
      </c>
      <c r="C20" s="75" t="s">
        <v>223</v>
      </c>
      <c r="D20" s="63" t="s">
        <v>224</v>
      </c>
      <c r="E20" s="59" t="s">
        <v>275</v>
      </c>
      <c r="F20" s="60" t="s">
        <v>276</v>
      </c>
      <c r="G20" s="55" t="s">
        <v>424</v>
      </c>
      <c r="H20" s="95" t="s">
        <v>1</v>
      </c>
    </row>
    <row r="21" spans="1:8" ht="72.599999999999994" customHeight="1">
      <c r="A21" s="17">
        <v>9</v>
      </c>
      <c r="B21" s="78" t="s">
        <v>225</v>
      </c>
      <c r="C21" s="75" t="s">
        <v>223</v>
      </c>
      <c r="D21" s="63" t="s">
        <v>224</v>
      </c>
      <c r="E21" s="59" t="s">
        <v>275</v>
      </c>
      <c r="F21" s="60" t="s">
        <v>276</v>
      </c>
      <c r="G21" s="55" t="s">
        <v>424</v>
      </c>
      <c r="H21" s="95" t="s">
        <v>1</v>
      </c>
    </row>
    <row r="22" spans="1:8" ht="66.599999999999994" customHeight="1">
      <c r="A22" s="17">
        <v>10</v>
      </c>
      <c r="B22" s="78" t="s">
        <v>226</v>
      </c>
      <c r="C22" s="75" t="s">
        <v>227</v>
      </c>
      <c r="D22" s="63" t="s">
        <v>228</v>
      </c>
      <c r="E22" s="59" t="s">
        <v>275</v>
      </c>
      <c r="F22" s="60" t="s">
        <v>276</v>
      </c>
      <c r="G22" s="55" t="s">
        <v>424</v>
      </c>
      <c r="H22" s="117" t="s">
        <v>1</v>
      </c>
    </row>
    <row r="23" spans="1:8">
      <c r="B23" s="15"/>
      <c r="C23" s="15"/>
    </row>
  </sheetData>
  <autoFilter ref="H11:H22"/>
  <dataConsolidate/>
  <mergeCells count="10">
    <mergeCell ref="C1:F3"/>
    <mergeCell ref="F5:H5"/>
    <mergeCell ref="A11:A12"/>
    <mergeCell ref="B11:B12"/>
    <mergeCell ref="C11:C12"/>
    <mergeCell ref="D11:D12"/>
    <mergeCell ref="E11:E12"/>
    <mergeCell ref="F11:F12"/>
    <mergeCell ref="G11:G12"/>
    <mergeCell ref="H11:H12"/>
  </mergeCells>
  <conditionalFormatting sqref="H13:H22">
    <cfRule type="containsText" dxfId="7" priority="1" operator="containsText" text="EN GESTION">
      <formula>NOT(ISERROR(SEARCH("EN GESTION",H13)))</formula>
    </cfRule>
    <cfRule type="containsText" dxfId="6" priority="2" operator="containsText" text="SIN AVANCE">
      <formula>NOT(ISERROR(SEARCH("SIN AVANCE",H13)))</formula>
    </cfRule>
    <cfRule type="containsText" dxfId="5" priority="3" operator="containsText" text="CUMPLIDAS">
      <formula>NOT(ISERROR(SEARCH("CUMPLIDAS",H13)))</formula>
    </cfRule>
    <cfRule type="containsText" dxfId="4" priority="4" operator="containsText" text="SIN AVANCE">
      <formula>NOT(ISERROR(SEARCH("SIN AVANCE",H13)))</formula>
    </cfRule>
  </conditionalFormatting>
  <conditionalFormatting sqref="H13:H19">
    <cfRule type="expression" dxfId="3" priority="333">
      <formula>#REF!</formula>
    </cfRule>
  </conditionalFormatting>
  <dataValidations count="1">
    <dataValidation type="list" allowBlank="1" showInputMessage="1" showErrorMessage="1" sqref="H13:H22">
      <formula1>$K$6:$K$9</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view="pageBreakPreview" zoomScale="105" zoomScaleNormal="70" zoomScaleSheetLayoutView="105" workbookViewId="0">
      <pane xSplit="1" topLeftCell="B1" activePane="topRight" state="frozen"/>
      <selection pane="topRight" activeCell="G9" sqref="G9"/>
    </sheetView>
  </sheetViews>
  <sheetFormatPr baseColWidth="10" defaultColWidth="11.44140625" defaultRowHeight="13.8"/>
  <cols>
    <col min="1" max="1" width="4.109375" style="2" bestFit="1" customWidth="1"/>
    <col min="2" max="2" width="43" style="1" customWidth="1"/>
    <col min="3" max="3" width="31.44140625" style="1" customWidth="1"/>
    <col min="4" max="4" width="34.88671875" style="1" customWidth="1"/>
    <col min="5" max="5" width="18.88671875" style="1" customWidth="1"/>
    <col min="6" max="6" width="19" style="1" customWidth="1"/>
    <col min="7" max="7" width="18.44140625" style="1" customWidth="1"/>
    <col min="8" max="8" width="18.88671875" style="1" customWidth="1"/>
    <col min="9" max="9" width="0.6640625" style="1" hidden="1" customWidth="1"/>
    <col min="10" max="10" width="11.44140625" style="1" hidden="1" customWidth="1"/>
    <col min="11" max="11" width="15.6640625" style="1" hidden="1" customWidth="1"/>
    <col min="12" max="16384" width="11.44140625" style="1"/>
  </cols>
  <sheetData>
    <row r="1" spans="1:13" ht="16.2" customHeight="1">
      <c r="A1" s="5"/>
      <c r="B1" s="6"/>
      <c r="C1" s="147" t="s">
        <v>12</v>
      </c>
      <c r="D1" s="148"/>
      <c r="E1" s="148"/>
      <c r="F1" s="148"/>
      <c r="G1" s="46" t="s">
        <v>82</v>
      </c>
      <c r="H1" s="47" t="s">
        <v>71</v>
      </c>
      <c r="I1" s="14"/>
      <c r="J1" s="14"/>
      <c r="K1" s="14"/>
    </row>
    <row r="2" spans="1:13" ht="16.2" customHeight="1">
      <c r="A2" s="7"/>
      <c r="B2" s="8"/>
      <c r="C2" s="149"/>
      <c r="D2" s="150"/>
      <c r="E2" s="150"/>
      <c r="F2" s="150"/>
      <c r="G2" s="48" t="s">
        <v>79</v>
      </c>
      <c r="H2" s="56">
        <v>45608</v>
      </c>
      <c r="I2" s="14"/>
      <c r="J2" s="14"/>
      <c r="K2" s="14"/>
    </row>
    <row r="3" spans="1:13" ht="16.95" customHeight="1" thickBot="1">
      <c r="A3" s="9"/>
      <c r="B3" s="10"/>
      <c r="C3" s="151"/>
      <c r="D3" s="152"/>
      <c r="E3" s="152"/>
      <c r="F3" s="152"/>
      <c r="G3" s="49" t="s">
        <v>80</v>
      </c>
      <c r="H3" s="50" t="s">
        <v>81</v>
      </c>
      <c r="I3" s="14"/>
      <c r="J3" s="14"/>
      <c r="K3" s="14"/>
    </row>
    <row r="4" spans="1:13" ht="15.6" customHeight="1" thickBot="1">
      <c r="A4" s="7"/>
      <c r="B4" s="8"/>
      <c r="C4" s="8"/>
      <c r="D4" s="32"/>
      <c r="E4" s="32"/>
      <c r="F4" s="32"/>
      <c r="G4" s="32"/>
      <c r="H4" s="11"/>
      <c r="I4" s="14"/>
      <c r="J4" s="14"/>
      <c r="K4" s="14"/>
    </row>
    <row r="5" spans="1:13" ht="13.5" customHeight="1" thickBot="1">
      <c r="A5" s="12"/>
      <c r="B5" s="3"/>
      <c r="C5" s="4"/>
      <c r="D5" s="4"/>
      <c r="E5" s="4"/>
      <c r="F5" s="153" t="s">
        <v>11</v>
      </c>
      <c r="G5" s="154"/>
      <c r="H5" s="155"/>
      <c r="I5" s="14"/>
      <c r="J5" s="14"/>
      <c r="K5" s="14"/>
    </row>
    <row r="6" spans="1:13" ht="24" customHeight="1" thickBot="1">
      <c r="A6" s="12"/>
      <c r="B6" s="51" t="s">
        <v>233</v>
      </c>
      <c r="C6" s="39"/>
      <c r="D6" s="44"/>
      <c r="E6" s="41"/>
      <c r="F6" s="36" t="s">
        <v>1</v>
      </c>
      <c r="G6" s="81">
        <v>5</v>
      </c>
      <c r="H6" s="65">
        <f>G6/$G$9</f>
        <v>0.7142857142857143</v>
      </c>
      <c r="I6" s="14"/>
      <c r="J6" s="14"/>
      <c r="K6" s="14"/>
    </row>
    <row r="7" spans="1:13" ht="21.6" customHeight="1" thickBot="1">
      <c r="A7" s="12"/>
      <c r="B7" s="42"/>
      <c r="C7" s="43"/>
      <c r="D7" s="41"/>
      <c r="E7" s="41"/>
      <c r="F7" s="44" t="s">
        <v>2</v>
      </c>
      <c r="G7" s="82">
        <v>1</v>
      </c>
      <c r="H7" s="67">
        <f t="shared" ref="H7:H8" si="0">G7/$G$9</f>
        <v>0.14285714285714285</v>
      </c>
      <c r="I7" s="14"/>
      <c r="J7" s="14" t="s">
        <v>13</v>
      </c>
      <c r="K7" s="14" t="s">
        <v>1</v>
      </c>
    </row>
    <row r="8" spans="1:13" ht="23.4" customHeight="1" thickBot="1">
      <c r="A8" s="12"/>
      <c r="B8" s="38" t="s">
        <v>277</v>
      </c>
      <c r="C8" s="42"/>
      <c r="D8" s="40" t="s">
        <v>268</v>
      </c>
      <c r="E8" s="41"/>
      <c r="F8" s="37" t="s">
        <v>3</v>
      </c>
      <c r="G8" s="83">
        <v>1</v>
      </c>
      <c r="H8" s="69">
        <f t="shared" si="0"/>
        <v>0.14285714285714285</v>
      </c>
      <c r="I8" s="14"/>
      <c r="J8" s="14" t="s">
        <v>14</v>
      </c>
      <c r="K8" s="14" t="s">
        <v>15</v>
      </c>
    </row>
    <row r="9" spans="1:13" ht="25.5" customHeight="1" thickBot="1">
      <c r="A9" s="12"/>
      <c r="B9" s="42"/>
      <c r="C9" s="43"/>
      <c r="D9" s="43"/>
      <c r="E9" s="43"/>
      <c r="F9" s="45" t="s">
        <v>4</v>
      </c>
      <c r="G9" s="84">
        <v>7</v>
      </c>
      <c r="H9" s="71">
        <v>1</v>
      </c>
      <c r="I9" s="14"/>
      <c r="J9" s="14"/>
      <c r="K9" s="14" t="s">
        <v>3</v>
      </c>
      <c r="L9" s="13"/>
      <c r="M9" s="13"/>
    </row>
    <row r="10" spans="1:13" ht="12.6" customHeight="1" thickBot="1">
      <c r="A10" s="12"/>
      <c r="B10" s="3"/>
      <c r="C10" s="4"/>
      <c r="D10" s="4"/>
      <c r="E10" s="4"/>
      <c r="F10" s="4"/>
      <c r="G10" s="4"/>
      <c r="H10" s="4"/>
      <c r="I10" s="14"/>
      <c r="J10" s="14"/>
      <c r="K10" s="14"/>
      <c r="L10" s="13"/>
      <c r="M10" s="13"/>
    </row>
    <row r="11" spans="1:13" ht="18" customHeight="1">
      <c r="A11" s="156" t="s">
        <v>0</v>
      </c>
      <c r="B11" s="156" t="s">
        <v>5</v>
      </c>
      <c r="C11" s="158" t="s">
        <v>6</v>
      </c>
      <c r="D11" s="158" t="s">
        <v>7</v>
      </c>
      <c r="E11" s="160" t="s">
        <v>8</v>
      </c>
      <c r="F11" s="160" t="s">
        <v>9</v>
      </c>
      <c r="G11" s="160" t="s">
        <v>10</v>
      </c>
      <c r="H11" s="162" t="s">
        <v>78</v>
      </c>
      <c r="I11" s="14"/>
      <c r="J11" s="14"/>
      <c r="K11" s="14"/>
      <c r="L11" s="13"/>
      <c r="M11" s="13"/>
    </row>
    <row r="12" spans="1:13" ht="16.95" customHeight="1" thickBot="1">
      <c r="A12" s="157"/>
      <c r="B12" s="157"/>
      <c r="C12" s="159"/>
      <c r="D12" s="159"/>
      <c r="E12" s="161"/>
      <c r="F12" s="161"/>
      <c r="G12" s="161"/>
      <c r="H12" s="163"/>
      <c r="I12" s="14"/>
      <c r="J12" s="14"/>
      <c r="K12" s="14"/>
      <c r="L12" s="13"/>
      <c r="M12" s="13"/>
    </row>
    <row r="13" spans="1:13" ht="69.75" customHeight="1">
      <c r="A13" s="17">
        <v>1</v>
      </c>
      <c r="B13" s="78" t="s">
        <v>425</v>
      </c>
      <c r="C13" s="127" t="s">
        <v>234</v>
      </c>
      <c r="D13" s="20" t="s">
        <v>235</v>
      </c>
      <c r="E13" s="93" t="s">
        <v>71</v>
      </c>
      <c r="F13" s="27" t="s">
        <v>71</v>
      </c>
      <c r="G13" s="27" t="s">
        <v>426</v>
      </c>
      <c r="H13" s="128" t="s">
        <v>3</v>
      </c>
    </row>
    <row r="14" spans="1:13" ht="72.599999999999994" customHeight="1">
      <c r="A14" s="17">
        <v>2</v>
      </c>
      <c r="B14" s="91" t="s">
        <v>236</v>
      </c>
      <c r="C14" s="127" t="s">
        <v>237</v>
      </c>
      <c r="D14" s="20" t="s">
        <v>238</v>
      </c>
      <c r="E14" s="93" t="s">
        <v>275</v>
      </c>
      <c r="F14" s="27" t="s">
        <v>276</v>
      </c>
      <c r="G14" s="27" t="s">
        <v>153</v>
      </c>
      <c r="H14" s="128" t="s">
        <v>2</v>
      </c>
    </row>
    <row r="15" spans="1:13" ht="64.2" customHeight="1">
      <c r="A15" s="17">
        <v>3</v>
      </c>
      <c r="B15" s="78" t="s">
        <v>239</v>
      </c>
      <c r="C15" s="127" t="s">
        <v>194</v>
      </c>
      <c r="D15" s="20" t="s">
        <v>240</v>
      </c>
      <c r="E15" s="93" t="s">
        <v>275</v>
      </c>
      <c r="F15" s="27" t="s">
        <v>276</v>
      </c>
      <c r="G15" s="27" t="s">
        <v>427</v>
      </c>
      <c r="H15" s="128" t="s">
        <v>1</v>
      </c>
    </row>
    <row r="16" spans="1:13" ht="63.6" customHeight="1">
      <c r="A16" s="17">
        <v>4</v>
      </c>
      <c r="B16" s="78" t="s">
        <v>428</v>
      </c>
      <c r="C16" s="127" t="s">
        <v>241</v>
      </c>
      <c r="D16" s="20" t="s">
        <v>242</v>
      </c>
      <c r="E16" s="93" t="s">
        <v>275</v>
      </c>
      <c r="F16" s="27" t="s">
        <v>276</v>
      </c>
      <c r="G16" s="27" t="s">
        <v>153</v>
      </c>
      <c r="H16" s="128" t="s">
        <v>1</v>
      </c>
    </row>
    <row r="17" spans="1:8" ht="51.75" customHeight="1">
      <c r="A17" s="17">
        <v>5</v>
      </c>
      <c r="B17" s="78" t="s">
        <v>429</v>
      </c>
      <c r="C17" s="127" t="s">
        <v>430</v>
      </c>
      <c r="D17" s="20" t="s">
        <v>243</v>
      </c>
      <c r="E17" s="93" t="s">
        <v>275</v>
      </c>
      <c r="F17" s="27" t="s">
        <v>276</v>
      </c>
      <c r="G17" s="27" t="s">
        <v>153</v>
      </c>
      <c r="H17" s="128" t="s">
        <v>1</v>
      </c>
    </row>
    <row r="18" spans="1:8" ht="63" customHeight="1">
      <c r="A18" s="17">
        <v>6</v>
      </c>
      <c r="B18" s="91" t="s">
        <v>431</v>
      </c>
      <c r="C18" s="127" t="s">
        <v>244</v>
      </c>
      <c r="D18" s="20" t="s">
        <v>245</v>
      </c>
      <c r="E18" s="93" t="s">
        <v>275</v>
      </c>
      <c r="F18" s="27" t="s">
        <v>276</v>
      </c>
      <c r="G18" s="27" t="s">
        <v>153</v>
      </c>
      <c r="H18" s="128" t="s">
        <v>1</v>
      </c>
    </row>
    <row r="19" spans="1:8" ht="86.4" customHeight="1" thickBot="1">
      <c r="A19" s="17">
        <v>7</v>
      </c>
      <c r="B19" s="129" t="s">
        <v>247</v>
      </c>
      <c r="C19" s="130" t="s">
        <v>432</v>
      </c>
      <c r="D19" s="131" t="s">
        <v>433</v>
      </c>
      <c r="E19" s="93" t="s">
        <v>275</v>
      </c>
      <c r="F19" s="27" t="s">
        <v>276</v>
      </c>
      <c r="G19" s="27" t="s">
        <v>153</v>
      </c>
      <c r="H19" s="128" t="s">
        <v>1</v>
      </c>
    </row>
    <row r="20" spans="1:8">
      <c r="B20" s="15"/>
      <c r="C20" s="15"/>
    </row>
  </sheetData>
  <autoFilter ref="H11:H19"/>
  <dataConsolidate/>
  <mergeCells count="10">
    <mergeCell ref="C1:F3"/>
    <mergeCell ref="F5:H5"/>
    <mergeCell ref="A11:A12"/>
    <mergeCell ref="B11:B12"/>
    <mergeCell ref="C11:C12"/>
    <mergeCell ref="D11:D12"/>
    <mergeCell ref="E11:E12"/>
    <mergeCell ref="F11:F12"/>
    <mergeCell ref="G11:G12"/>
    <mergeCell ref="H11:H12"/>
  </mergeCells>
  <conditionalFormatting sqref="H13:H19">
    <cfRule type="containsText" dxfId="2" priority="16" operator="containsText" text="CUMPLIDAS">
      <formula>NOT(ISERROR(SEARCH("CUMPLIDAS",H13)))</formula>
    </cfRule>
    <cfRule type="containsText" dxfId="1" priority="17" operator="containsText" text="EN GESTIÓN">
      <formula>NOT(ISERROR(SEARCH("EN GESTIÓN",H13)))</formula>
    </cfRule>
    <cfRule type="containsText" dxfId="0" priority="18" operator="containsText" text="SIN AVANCE">
      <formula>NOT(ISERROR(SEARCH("SIN AVANCE",H13)))</formula>
    </cfRule>
  </conditionalFormatting>
  <dataValidations count="1">
    <dataValidation type="list" allowBlank="1" showInputMessage="1" showErrorMessage="1" sqref="H13:H19">
      <formula1>$F$6:$F$8</formula1>
    </dataValidation>
  </dataValidations>
  <printOptions horizontalCentered="1"/>
  <pageMargins left="0.70866141732283472" right="0.47244094488188981" top="0.74803149606299213" bottom="0.74803149606299213" header="0.31496062992125984" footer="0.31496062992125984"/>
  <pageSetup scale="4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18</vt:i4>
      </vt:variant>
    </vt:vector>
  </HeadingPairs>
  <TitlesOfParts>
    <vt:vector size="33" baseType="lpstr">
      <vt:lpstr>TALENTO HUMANO</vt:lpstr>
      <vt:lpstr>INTEGRIDAD</vt:lpstr>
      <vt:lpstr>PLANEACIÓN INSTITUCIONAL</vt:lpstr>
      <vt:lpstr>GESTIÓN PRESUPUESTAL</vt:lpstr>
      <vt:lpstr>CONTROL INTERNO</vt:lpstr>
      <vt:lpstr>TRANS ACCESO INFO Y CORRUP</vt:lpstr>
      <vt:lpstr>SEGURIDAD DIGITAL</vt:lpstr>
      <vt:lpstr>GOBIERNO DIGITAL</vt:lpstr>
      <vt:lpstr>DEFENSA JURIDICA</vt:lpstr>
      <vt:lpstr>FORTALECIMIENTO ORGANIZACIONAL</vt:lpstr>
      <vt:lpstr>SEG Y EVAL DESEMPEÑO INSTIT</vt:lpstr>
      <vt:lpstr>SERVICIO AL CIUDADANO</vt:lpstr>
      <vt:lpstr>PARTICIPACIÓN CIUDADANA</vt:lpstr>
      <vt:lpstr>GESTIÓN DOCUMENTAL</vt:lpstr>
      <vt:lpstr>GESTIÓN DEL CONOCIMIENTO</vt:lpstr>
      <vt:lpstr>'CONTROL INTERNO'!Área_de_impresión</vt:lpstr>
      <vt:lpstr>'GESTIÓN PRESUPUESTAL'!Área_de_impresión</vt:lpstr>
      <vt:lpstr>INTEGRIDAD!Área_de_impresión</vt:lpstr>
      <vt:lpstr>'CONTROL INTERNO'!Títulos_a_imprimir</vt:lpstr>
      <vt:lpstr>'DEFENSA JURIDICA'!Títulos_a_imprimir</vt:lpstr>
      <vt:lpstr>'FORTALECIMIENTO ORGANIZACIONAL'!Títulos_a_imprimir</vt:lpstr>
      <vt:lpstr>'GESTIÓN DEL CONOCIMIENTO'!Títulos_a_imprimir</vt:lpstr>
      <vt:lpstr>'GESTIÓN DOCUMENTAL'!Títulos_a_imprimir</vt:lpstr>
      <vt:lpstr>'GESTIÓN PRESUPUESTAL'!Títulos_a_imprimir</vt:lpstr>
      <vt:lpstr>'GOBIERNO DIGITAL'!Títulos_a_imprimir</vt:lpstr>
      <vt:lpstr>INTEGRIDAD!Títulos_a_imprimir</vt:lpstr>
      <vt:lpstr>'PARTICIPACIÓN CIUDADANA'!Títulos_a_imprimir</vt:lpstr>
      <vt:lpstr>'PLANEACIÓN INSTITUCIONAL'!Títulos_a_imprimir</vt:lpstr>
      <vt:lpstr>'SEG Y EVAL DESEMPEÑO INSTIT'!Títulos_a_imprimir</vt:lpstr>
      <vt:lpstr>'SEGURIDAD DIGITAL'!Títulos_a_imprimir</vt:lpstr>
      <vt:lpstr>'SERVICIO AL CIUDADANO'!Títulos_a_imprimir</vt:lpstr>
      <vt:lpstr>'TALENTO HUMANO'!Títulos_a_imprimir</vt:lpstr>
      <vt:lpstr>'TRANS ACCESO INFO Y CORRUP'!Títulos_a_imprimir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Guillot</dc:creator>
  <cp:lastModifiedBy>felipe rodriguez</cp:lastModifiedBy>
  <cp:lastPrinted>2020-12-29T14:41:29Z</cp:lastPrinted>
  <dcterms:created xsi:type="dcterms:W3CDTF">2014-12-09T04:54:47Z</dcterms:created>
  <dcterms:modified xsi:type="dcterms:W3CDTF">2025-01-29T16:11:58Z</dcterms:modified>
</cp:coreProperties>
</file>