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8_{1EA4B299-4416-4452-AF1C-91EE96680D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/>
  <c r="F26" i="1"/>
  <c r="F23" i="1"/>
  <c r="F22" i="1"/>
  <c r="F21" i="1"/>
  <c r="F20" i="1"/>
  <c r="F19" i="1"/>
  <c r="F18" i="1"/>
  <c r="F17" i="1"/>
  <c r="F16" i="1"/>
  <c r="F15" i="1"/>
  <c r="F14" i="1"/>
  <c r="F13" i="1"/>
  <c r="F11" i="1"/>
  <c r="F10" i="1"/>
  <c r="F9" i="1"/>
  <c r="F8" i="1"/>
  <c r="F7" i="1"/>
  <c r="F6" i="1"/>
  <c r="F5" i="1"/>
  <c r="F4" i="1"/>
  <c r="F33" i="1" s="1"/>
  <c r="F3" i="1"/>
  <c r="F2" i="1"/>
</calcChain>
</file>

<file path=xl/sharedStrings.xml><?xml version="1.0" encoding="utf-8"?>
<sst xmlns="http://schemas.openxmlformats.org/spreadsheetml/2006/main" count="374" uniqueCount="174">
  <si>
    <t>NOMBRE DEL TRABAJADOR</t>
  </si>
  <si>
    <t xml:space="preserve">NUMERO DE IDENTIFICACION </t>
  </si>
  <si>
    <t>NUMERO DE CONTRATO</t>
  </si>
  <si>
    <t>VALOR MENSUAL</t>
  </si>
  <si>
    <t>DURACION</t>
  </si>
  <si>
    <t>VALOR DEL CONTRATO</t>
  </si>
  <si>
    <t xml:space="preserve">NUMERO DE TELEFONO </t>
  </si>
  <si>
    <t>CORREO ELECTRONICO</t>
  </si>
  <si>
    <t>DIRECCION DE RESIDENCIA</t>
  </si>
  <si>
    <t>OBJETO</t>
  </si>
  <si>
    <t>CLASE DE CONTRATO</t>
  </si>
  <si>
    <t>FECHA DE INICIO</t>
  </si>
  <si>
    <t>FECHA DE TERMINACION</t>
  </si>
  <si>
    <t>NUMERO DE CDP</t>
  </si>
  <si>
    <t>NUMERO DE RP</t>
  </si>
  <si>
    <t>FECHA DE COBERTURA DE POLIZAS DE GARANTIA ( FECHA INICIO - FECHA FINAL)</t>
  </si>
  <si>
    <t>FECHA DE APROBACION DE POLIZAS</t>
  </si>
  <si>
    <t xml:space="preserve">NUMERO DE COMPROBANTES DE PAGO </t>
  </si>
  <si>
    <t>VALOR COMPROBANTES DE PAGO</t>
  </si>
  <si>
    <t>SUPERVISOR</t>
  </si>
  <si>
    <t xml:space="preserve">INTERVENTOR </t>
  </si>
  <si>
    <t>EDWIN FERNANDO SAAVEDRA MEDINA</t>
  </si>
  <si>
    <t>001-2026</t>
  </si>
  <si>
    <t>edwinsaavedra-15@outlook.com</t>
  </si>
  <si>
    <t>Calle 4 conjunto torreon buenavista de la pola torre 4 apartamento 1002</t>
  </si>
  <si>
    <r>
      <t>“CONTRATAR LA P</t>
    </r>
    <r>
      <rPr>
        <sz val="10"/>
        <color theme="1"/>
        <rFont val="Arial"/>
        <family val="2"/>
      </rPr>
      <t>RESTACIÓN DE SERVICIOS PROFESIONALES DE ASESORÍA JURÍDICA EXTERNA EN EL ÁREA DE GESTIÓN CONTRACTUAL Y ADMINISTRATIVA DE LA EMPRESA DE SERVICIOS PUBLICOS DOMICILIARIOS DE ROVIRA TOLIMA”</t>
    </r>
  </si>
  <si>
    <t xml:space="preserve">contrato prestacion de servicios profesionales </t>
  </si>
  <si>
    <t>01 de enero de 2026</t>
  </si>
  <si>
    <t>30 de junio de 2026</t>
  </si>
  <si>
    <t>N/A</t>
  </si>
  <si>
    <t xml:space="preserve">JAMES JARLEY CESPEDES DUARTE </t>
  </si>
  <si>
    <t>ANDREA YURLEY OLAYA MONCALEANO</t>
  </si>
  <si>
    <t>002-2026</t>
  </si>
  <si>
    <t>jose.juan1009@gmail.com</t>
  </si>
  <si>
    <t>CARRERA 1 N° 9-45 B/ MIRAFLORES</t>
  </si>
  <si>
    <t>“CONTRATAR LA PRESTACIÓN DE SERVICIOS DE APOYO A LA GESTIÓN EN LOS PROCESOS ADMINISTRATIVOS, JURÍDICOS, CONTRACTUALES Y DE SOPORTE ASISTENCIAL PARA LA PRESTACIÓN DEL SERVICIO DE ALUMBRADO PÚBLICO POR PARTE DE LA EMPRESA DE SERVICIOS PÚBLICOS DOMICILIARIOS DE ROVIRA “EMSPUROVIRA” E.S.P.”</t>
  </si>
  <si>
    <t xml:space="preserve">Contrato de servicios de apoyo a la gestion </t>
  </si>
  <si>
    <t>EDISSON ACOSTA RIAÑO</t>
  </si>
  <si>
    <t>003-2026</t>
  </si>
  <si>
    <t>yuedco@hotmail.com.</t>
  </si>
  <si>
    <t>CARRERA 8 N° 4-75 B/ SANTANDER</t>
  </si>
  <si>
    <t>“CONTRATAR LA PRESTACIÓN DE SERVICIOS CON PLENA AUTONOMIA TECNICA, Y ADMINISTRATIVA PARA REALIZAR EL MANTENIMIENTO PREVENTIVO, CORRECTIVO, E INSTALACION DE LUMINARIAS PERTENECIENTES AL ALUMBRADO PUBLICO DEL AREA URBANA Y RURAL DEL MUNICIPIO DE ROVIRA – TOLIMA”.</t>
  </si>
  <si>
    <t>FLEYDER STMILZON RODRIGUEZ GUAYARA</t>
  </si>
  <si>
    <t>CARLOS ARTURO OLAYA SANCHEZ</t>
  </si>
  <si>
    <t>004-2026</t>
  </si>
  <si>
    <t>carlosolayasanchez@gmail.com</t>
  </si>
  <si>
    <t xml:space="preserve">CALLE  1 N°. 1-93 B/ BRISAS DEL LUISA </t>
  </si>
  <si>
    <r>
      <t>“P</t>
    </r>
    <r>
      <rPr>
        <sz val="10"/>
        <color theme="1"/>
        <rFont val="Arial"/>
        <family val="2"/>
      </rPr>
      <t xml:space="preserve">RESTACIÓN DE SERVICIOS DE APOYO A LA GESTIÓN DE MANERA AUTÓNOMA E INDEPENDIENTE EN PROCURA DEL CORRECTO FUNCIONAMIENTO DE LA PTAP Y REDES DE ACUEDUCTO Y ALCANTARILLADO DE LA EMPRESA DE SERVICIOS PÚBLICOS DOMICILIARIOS DE ROVIRA, TOLIMA”. </t>
    </r>
  </si>
  <si>
    <t>SEAPTO S.A.</t>
  </si>
  <si>
    <t>890.706.022-2</t>
  </si>
  <si>
    <t>005-2026</t>
  </si>
  <si>
    <t xml:space="preserve">CALLE 10 N° 3 - 65 B/ CENTRO IBAGUE TOLIMA </t>
  </si>
  <si>
    <t>“EL OBJETO DEL PRESENTE CONTRATO ES EL RECAUDO POR PARTE DE SEAPTO S.A DE LOS DINEROS, POR CONCEPTO DE PAGO DE LAS FACTURAS DEL SERVICIO PRESTADO POR EMSPUROVIRA, EN EL HORARIO Y DÍAS DE ATENCIÓN AL PÚBLICO QUE SEAPTO S.A TENGA PREVISTO EN LOS PUNTOS”.</t>
  </si>
  <si>
    <t xml:space="preserve">CONTRATO DE RECAUDO </t>
  </si>
  <si>
    <t>31 de diciembre de 2026</t>
  </si>
  <si>
    <t>FABIAN CAMILO BARRERO QUIMBAY</t>
  </si>
  <si>
    <t>FEDEREIN GONZALEZ LEON</t>
  </si>
  <si>
    <t>006-2026</t>
  </si>
  <si>
    <t xml:space="preserve">federeingonzalezleon@gmail.com </t>
  </si>
  <si>
    <t>CARRERA 12 NORTE 69 - 158 BALCONES DEL BOSQUE TORRE 1 APART 102</t>
  </si>
  <si>
    <t xml:space="preserve">“CONTRATAR LA PRESTACIÓN DE SERVICIOS PROFESIONALES PARA ASESORAR FINANCIERA Y PRESUPUESTALMENTE A LA EMPRESA DE SERVICIOS PÚBLICOS DOMICILIARIOS DE ROVIRA TOLIMA "EMSPUROVIRA" E.S.P. Y REALIZAR EL CARGUE DE LA INFORMACION DE SERVICIOS PÚBLICOS DOMICILIARIOS A CARGO DE LA ENTIDAD EN EL SISTEMA DE INFORMACION SUI DE LA SUPERSERVICIOS.” </t>
  </si>
  <si>
    <t>05 de enero de 2026</t>
  </si>
  <si>
    <t>04 de julio de 2026</t>
  </si>
  <si>
    <t>MARIA CAMILA ESCOBAR LOZANO</t>
  </si>
  <si>
    <t>007-2026</t>
  </si>
  <si>
    <t xml:space="preserve">escobarlozanocamila@gmail.com </t>
  </si>
  <si>
    <t>CALLE 8 N° 1-23 B/ CENTENARIO</t>
  </si>
  <si>
    <t>“CONTRATAR LA PRESTACION DE SERVICIOS PROFESIONALES DE UN ADMINISTRADOR EN SALUD OCUPACIONAL, PARA MANTENER Y FORTALECER EL SISTEMA DE GESTIÓN DE SEGURIDAD Y SALUD EN EL TRABAJO SGSST EN EL MARCO DEL DECRETO 1072 DE 2015 Y LA RESOLUCIÓN 0312 DE 2019 DE ESTÁNDARES MÍNIMOS DEL SISTEMA DE GESTIÓN DE LA SEGURIDAD Y SALUD EN EL TRABAJO EN LA EMPRESA DE SERVICIOS PÚBLICOS DOMICILIARIOS DE ROVIRA -TOLIMA "EMSPUROVIRA" E.S.P. PARA LA PRESTACIÓN DE SERVICIOS INCLUIDO EL ALUMBRADO PÚBLICO”.</t>
  </si>
  <si>
    <t>ANDREA DEL PILAR SUAREZ MENESES</t>
  </si>
  <si>
    <t>008-2026</t>
  </si>
  <si>
    <t>suarezpilar28@hotmail.com</t>
  </si>
  <si>
    <t>CALLE 13 N° 5-56 APAR 303 EDIFICIO BALCONES DE ANDA LUCIA BARRIO PUEBLO NUEVO</t>
  </si>
  <si>
    <t xml:space="preserve">CONTRATAR LA PRESTACIÓN DE SERVICIOS PROFESIONALES DE UN CONTADOR PÚBLICO PARA LIDERAR LOS PROCESOS: CONTABLE, FINANCIERO Y TRIBUTARIO DE CONSOLIDACIÓN, ANÁLISIS DE INFORMACIÓN DE LOS ESTADOS FINANCIEROS, CONTABLES Y PRESUPUESTALES PARA OBTENER INFORMACIÓN VERAZ PARA LA TOMA DE DECISIONES DE EMSPUROVIRA E.S.P”. </t>
  </si>
  <si>
    <t>MAYRA ALEJANDRA VARGAS TAVERA</t>
  </si>
  <si>
    <t>009-2026</t>
  </si>
  <si>
    <t>alejandratavera02@gmail.com</t>
  </si>
  <si>
    <t>CARRERA 9 N° 6-04 B/ SANTANDER</t>
  </si>
  <si>
    <t>“CONTRATAR LA PRESTACIÓN DE SERVICIOS DE APOYO A LA GESTIÓN PARA LA ASISTENCIA OPERATIVA QUE SE REQUIERE EN LA PRESTACIÓN DE LOS SERVICIOS DE ALUMBRADO PÚBLICO Y ACUEDUCTO POR PARTE DE LA EMPRESA DE SERVICIOS PÚBLICOS DOMICILIARIOS DE ROVIRA EMSPUROVIRA E.S.P.”</t>
  </si>
  <si>
    <t xml:space="preserve">ALCIBIADES OSPNA GUZMAN </t>
  </si>
  <si>
    <t>010-2026</t>
  </si>
  <si>
    <t>alciospina@hotmail.com</t>
  </si>
  <si>
    <t>Calle 12 carrera 1 esquina miraflores</t>
  </si>
  <si>
    <t>“CONTRATAR LA PRESTACIÓN DE SERVICIOS DE APOYO A LA GESTIÓN DE UN TÉCNICO ELECTRICISTA PARA APOYAR A LA EMPRESA CON SOPORTE TÉCNICO AL MANTENIMIENTO PREVENTIVO, CORRECTIVO E INSTALACIÓN DE LUMINARIAS PERTENECIENTES AL ALUMBRADO PÚBLICO DEL ÁREA URBANA Y RURAL DEL MUNICIPIO DE ROVIRA – TOLIMA”.</t>
  </si>
  <si>
    <t>SYSCAFE</t>
  </si>
  <si>
    <t>900083058-7</t>
  </si>
  <si>
    <t>011-2026</t>
  </si>
  <si>
    <t xml:space="preserve">admon@syscafe.com.co </t>
  </si>
  <si>
    <t xml:space="preserve">CL 109 N 20 SUR-100 – Ibagué </t>
  </si>
  <si>
    <t>“CONTRATAR LA PRESTACIÓN DE SERVICIO DE MANTENIMIENTO, ACTUALIZACIÓN Y SOPORTE TÉCNICO DE SOFTWARE CONTABLE Y DE FACTURACIÓN SYSCAFE, ASÍ COMO LA ADQUISICIÓN DE NUEVO APLICATIVO MÓVIL PARA TOMA DE LECTURAS PARA LA EMPRESA DE SERVICIOS PÚBLICOS DOMICILIARIOS DE ROVIRA "EMSPUROVIRA" E.S.P.”.</t>
  </si>
  <si>
    <t>Contrato orden de prestacion de servicios</t>
  </si>
  <si>
    <t>YURY ANDREA TORRES CARDOZO - FABIAN CAMILO BARRERO QUIMBAY - ALEXANDER REYES</t>
  </si>
  <si>
    <t>ANDREA DEL PILAR RODRIGUEZ SILVESTRE</t>
  </si>
  <si>
    <t>012-2026</t>
  </si>
  <si>
    <t>Andrearodz@yahoo.es</t>
  </si>
  <si>
    <t>Calle 9 No. 3-86 Edificio Sandra Apartamento 202</t>
  </si>
  <si>
    <t>“CONTRATAR PRESTACION DE SERVICIOS PROFESIONALES DE UN INGENIERO QUIMICO PARA LA TOMA DE MUESTRAS Y ENTREGA DE RESULTADOS DE ANALISIS FISICOQUIMICOS Y MICROBIOLOGICOS EN UN LABORATORIO AUTORIZADO POR MINSALUD DEL ACUEDUCTO A CARGO DE LA EMPRESA DE SERVICIOS PUBLICOS DOMICILIARIOS DE ROVIRA “EMSPUROVIRA” E.S.P.”</t>
  </si>
  <si>
    <t xml:space="preserve">contrato de servicios  </t>
  </si>
  <si>
    <t>20 de enero de 2026</t>
  </si>
  <si>
    <t>BOLIVAR ANTONIO PEREZ</t>
  </si>
  <si>
    <t>013-2026</t>
  </si>
  <si>
    <t>lilianam20@hotmail.com</t>
  </si>
  <si>
    <t>CARRERA 1 N° 6 - 63 B/ CENTENARIO</t>
  </si>
  <si>
    <r>
      <t>“</t>
    </r>
    <r>
      <rPr>
        <sz val="10"/>
        <color rgb="FF000000"/>
        <rFont val="Arial"/>
        <family val="2"/>
      </rPr>
      <t>PRESTACIÓN DE LOS SERVICIOS DE APOYO A LA GESTIÓN EN EL MANTENIMIENTO CON GUADAÑADAS, PODAS Y DESMATONADAS DE LOS PREDIOS A CARGO DE LA EMPRESA DE SERVICIOS PÚBLICOS DONDE ESTÁN UBICADAS LA PLANTA DE TRATAMIENTO DE AGUA POTABLE, PLANTA DE TRATAMIENTO DE AGUAS RESIDUALES, BOCATOMA Y DESARENADORES, AL IGUAL QUE EL PREDIO DONDE FUNCIONÓ EL BOTADERO A CIELO ABIERTO SECTOR EL REAL; ASÍ COMO APOYO EN EL MANTENIMIENTO DE SITIOS PÚBLICOS DE GRAN AFLUENCIA DE PERSONAS EN EL SECTOR URBANO DEL MUNICIPIO DE ROVIRA</t>
    </r>
    <r>
      <rPr>
        <sz val="10"/>
        <color theme="1"/>
        <rFont val="Arial"/>
        <family val="2"/>
      </rPr>
      <t xml:space="preserve">.” </t>
    </r>
  </si>
  <si>
    <t>21 de enero de 2026</t>
  </si>
  <si>
    <t>20 de julio de 2026</t>
  </si>
  <si>
    <t>DAG INTEGRAL</t>
  </si>
  <si>
    <t>901367080-3</t>
  </si>
  <si>
    <t>014-2026</t>
  </si>
  <si>
    <t xml:space="preserve">dagintegralsas@gmail.com    </t>
  </si>
  <si>
    <t xml:space="preserve">MZ 41CASA 12 LOC 1 JORDAN 3 ETAPA Ibagué </t>
  </si>
  <si>
    <t>“CONTRATAR EL SUMINISTRO DE PRODUCTOS QUÍMICOS BAJO LA MODALIDAD DE MONTO AGOTABLE PARA EL NORMAL FUNCIONAMIENTO DE LAS PLANTAS PTAR Y PTAP DEL MUNICIPIO DE ROVIRA Y A CARGO DE LA EMPRESA DE SERVICIOS PÚBLICOS DOMICILIARIOS DE ROVIRA "EMSPUROVIRA" E.S.P”</t>
  </si>
  <si>
    <t xml:space="preserve">contrato de suministro </t>
  </si>
  <si>
    <t>FRANCISCO JULIÁN CARVAJAL VARGAS</t>
  </si>
  <si>
    <t>015-2026</t>
  </si>
  <si>
    <t>julian5995@hotmail.com</t>
  </si>
  <si>
    <t>Carrera 4 No. 0-02 B/Brisas de Luisa</t>
  </si>
  <si>
    <t>“CONTRATAR EL SUMINISTRO DE COMBUSTIBLE, GASOLINA CORRIENTE, A.C.P.M. Y LUBRICANTES PARA LOS VEHÍCULOS Y EQUIPOS DE PROPIEDAD DE LA EMPRESA DE SERVICIOS PÚBLICOS DOMICILIARIOS DE ROVIRA "EMSPUROVIRA" E.S.P”</t>
  </si>
  <si>
    <t xml:space="preserve">ALEXANDER REYES MORALES </t>
  </si>
  <si>
    <t>JOSE ALDEMAR CORTES GALVIS</t>
  </si>
  <si>
    <t>016-2026</t>
  </si>
  <si>
    <t>joalco1285@hotmail.com</t>
  </si>
  <si>
    <t xml:space="preserve">CR 4 NRO. 3-80 BRR CENTRO </t>
  </si>
  <si>
    <t>“CONTRATAR EL SUMINISTRO A MONTO AGOTABLE DE MATERIALES DE FERRETERÍA, INSUMOS, REPUESTOS Y EQUIPOS PARA GARANTIZAR LA PRESTACIÓN OPERATIVA Y EFICAZ DE LOS SERVICIOS PÚBLICOS DOMICILIARIOS DE ACUEDUCTO Y ALCANTARILLADO EN EL MUNICIPIO DE ROVIRA - TOLIMA”.</t>
  </si>
  <si>
    <t>22 de enero de 2026</t>
  </si>
  <si>
    <t xml:space="preserve">FRANCISCO JAVIER CUELLAR PEÑA </t>
  </si>
  <si>
    <t>017-2026</t>
  </si>
  <si>
    <t>franciscocuellar2001@gmail.com</t>
  </si>
  <si>
    <t xml:space="preserve">CALLE 6 N° 5 - 16 B/ LA POLA IBAGUE </t>
  </si>
  <si>
    <r>
      <t>“</t>
    </r>
    <r>
      <rPr>
        <sz val="10"/>
        <color theme="1"/>
        <rFont val="Arial"/>
        <family val="2"/>
      </rPr>
      <t>PRESTACIÓN DE SERVICIOS PROFESIONALES DE UN INGENIERO CIVIL PARA BRINDAR APOYO TÉCNICO ADMINISTRATIVO EN LA GESTIÓN, OPERACIÓN, MANTENIMIENTO Y SEGUIMIENTO DE LOS SISTEMAS DE ACUEDUCTO Y ALCANTARILLADO DE LA ZONA URBANA DEL MUNICIPIO DE ROVIRA, TOLIMA, ASEGURANDO LA EFICIENCIA TÉCNICO OPERATIVA, ADMINISTRATIVA Y EL CUMPLIMIENTO DE LOS ESTÁNDARES DE CALIDAD DEL AGUA Y SANEAMIENTO BÁSICO VIGENTES”.</t>
    </r>
  </si>
  <si>
    <t>21 de julio de 2026</t>
  </si>
  <si>
    <t>018-2026</t>
  </si>
  <si>
    <t>“CONTRATAR EL SUMINISTRO DE EQUIPOS E INSUMOS PARA REALIZAR UNA DEBIDA MEDICIÓN DE CONDICIONES DEL AGUA COMO COLOR Y CLORO PARA LA EMPRESA DE SERVICIOS PÚBLICOS DOMICILIARIOS DE ROVIRA “EMSPUROVIRA” E.S.P.”.</t>
  </si>
  <si>
    <t>28 de enero de 2026</t>
  </si>
  <si>
    <t>27 de marzo de 2026</t>
  </si>
  <si>
    <t>CARLOS ALFONSO CONDE RODRIGUEZ</t>
  </si>
  <si>
    <t>019-2026</t>
  </si>
  <si>
    <t>yiselita1994@hotmail.com</t>
  </si>
  <si>
    <t>CL 5 5 45 en el Municipio de Rovira – Tolima</t>
  </si>
  <si>
    <t>CONTRATAR LA PRESTACION DE SERVICIOS DE APOYO A LA GESTIÓN MEDIANTE ACTIVIDADES DE MANTENIMIENTO AL TRAYECTO DE LA LÍNEA DE CONDUCCIÓN DEL ACUEDUCTO URBANO DEL MUNICIPIO DE ROVIRA – TOLIMA, DESDE LA BOCATOMA LA VEGA HASTA LA PLANTA DE TRATAMIENTO DE AGUA POTABLE.</t>
  </si>
  <si>
    <t>27 de febrero de 2026</t>
  </si>
  <si>
    <t>MARIA CAMILA JUSTINICO DIAZ</t>
  </si>
  <si>
    <t>020-2026</t>
  </si>
  <si>
    <t>integrasasgrupp@gmail.com</t>
  </si>
  <si>
    <t>Calle 68 No. 28 -74 barrio Los Ciruelos en Ibagué, Tolima</t>
  </si>
  <si>
    <r>
      <t>CONTRATAR LA PRESTACIÓN DE SERVICIOS PARA LA EJECUCIÓN DE ACTIVIDADES DEL PROGRAMA DE USO EFICIENTE Y AHORRO DEL AGUA (PUEAA) EN FAVOR DE</t>
    </r>
    <r>
      <rPr>
        <sz val="10"/>
        <color theme="1"/>
        <rFont val="Arial"/>
        <family val="2"/>
      </rPr>
      <t xml:space="preserve"> LA EMPRESA DE SERVICIOS PÚBLICOS DOMICILIARIOS DE ROVIRA, TOLIMA”</t>
    </r>
  </si>
  <si>
    <t>29 de enero de 2026</t>
  </si>
  <si>
    <t>28 de junio de 2026</t>
  </si>
  <si>
    <t>021-2026</t>
  </si>
  <si>
    <t>yuedco@hotmail.com</t>
  </si>
  <si>
    <t>CR 8 4 75 BRR SANTADER,</t>
  </si>
  <si>
    <t>“CONTRATAR LA PRESTACIÓN DE SERVICIOS INTEGRALES PARA EL MANTENIMIENTO PREVENTIVO Y CORRECTIVO DEL SISTEMA ELÉCTRICO Y TRANSFORMADORES DE LA PLANTA DE TRATAMIENTO DE AGUA POTABLE (PTAP) DEL MUNICIPIO DE ROVIRA Y DEL TANQUE DE ALMACENAMIENTO (UBICADO EN EL SECTOR LAS GRADAS); INCLUYENDO LA REPOSICIÓN TÉCNICA DE LA ACOMETIDA AÉREA DE CUATRO (4) LÍNEAS EN ALUMINIO POR CABLE TRENZADO DE IGUALES ESPECIFICACIONES EN LA PTAP, ASEGURANDO LA CONTINUIDAD DEL SERVICIO Y EL CUMPLIMIENTO DE LA NORMATIVA RETIE VIGENTE”.</t>
  </si>
  <si>
    <t>28 de febrero de 2026</t>
  </si>
  <si>
    <t>022-2026</t>
  </si>
  <si>
    <t>"CONTRATAR EL SERVICIO INTEGRAL DE MANTENIMIENTO Y LIMPIEZA DEL TRATAMIENTO PRELIMINAR DE LA PTAR DEL MUNICIPIO DE ROVIRA, ASÍ COMO LA TOMA DE MUESTRAS QUE COMPRENDAN VERTIMIENTOS PARA SU ANÁLISIS Y CARACTERIZACIÓN EN CUMPLIMIENTO DE LA NORMATIVIDAD AMBIENTAL VIGENTE".</t>
  </si>
  <si>
    <t xml:space="preserve">contrato de servicios </t>
  </si>
  <si>
    <t>28 de abril de 2026</t>
  </si>
  <si>
    <t>cumplimiento del contrato</t>
  </si>
  <si>
    <t>desde el 29-01-2026 hasta el 05-09-2026</t>
  </si>
  <si>
    <t>calidad del servicio</t>
  </si>
  <si>
    <t>buen manejo del anticipo</t>
  </si>
  <si>
    <t>023-2026</t>
  </si>
  <si>
    <r>
      <t>CONTRATAR LA P</t>
    </r>
    <r>
      <rPr>
        <sz val="10"/>
        <color theme="1"/>
        <rFont val="Arial"/>
        <family val="2"/>
      </rPr>
      <t>RESTACIÓN DE SERVICIOS PROFESIONALES DE ASESORÍA JURÍDICA EXTERNA EN EL ÁREA DE GESTIÓN CONTRACTUAL Y ADMINISTRATIVA DE LA EMPRESA DE SERVICIOS PUBLICOS DOMICILIARIOS DE ROVIRA TOLIMA”</t>
    </r>
  </si>
  <si>
    <t>01 de julio de 2026</t>
  </si>
  <si>
    <t>31 de octubre de 2026</t>
  </si>
  <si>
    <t>024-2026</t>
  </si>
  <si>
    <t xml:space="preserve">“CONTRATAR LA PRESTACIÓN DE SERVICIOS PROFESIONALES DE UNA CONTADORA PÚBLICA PARA APOYAR A LA EMPRESA EN PROCESOS ADMINISTRATIVOS, JURÍDICOS, CONTRACTUALES, CONTABLES Y DE SOPORTE ASISTENCIAL DESDE SU IDONEIDAD PARA LA PRESTACIÓN DEL SERVICIO DE ALUMBRADO PÚBLICO Y ACUEDUCTO POR PARTE DE LA EMPRESA DE SERVICIOS PÚBLICOS DOMICILIARIOS DE ROVIRA “EMSPUROVIRA” E.S.P.” </t>
  </si>
  <si>
    <t>025-2026</t>
  </si>
  <si>
    <t>026-2026</t>
  </si>
  <si>
    <r>
      <t>“CONTRATAR LA PRESTACION DE SERVICIOS PROFESIONALES DE UN ADMINISTRADOR EN SALUD OCUPACIONAL, PARA MANTENER Y FORTALECER EL SISTEMA DE GESTIÓN DE SEGURIDAD Y SALUD EN EL TRABAJO SGSST EN EL MARCO DEL DECRETO 1072 DE 2015 Y LA RESOLUCIÓN 0312 DE 2019 DE ESTÁNDARES MÍNIMOS DEL SISTEMA DE GESTIÓN DE LA SEGURIDAD Y SALUD EN EL TRABAJO EN LA EMPRESA DE SERVICIOS PÚBLICOS DOMICILIARIOS DE ROVIRA -TOLIMA "EMSPUROVIRA" E.S.P. PARA LA PRESTACIÓN DE SERVICIOS”.</t>
    </r>
    <r>
      <rPr>
        <sz val="11"/>
        <color rgb="FF242424"/>
        <rFont val="Arial"/>
        <family val="2"/>
      </rPr>
      <t xml:space="preserve"> </t>
    </r>
  </si>
  <si>
    <t>07 de julio de 2026</t>
  </si>
  <si>
    <t>06 de noviembre de 2026</t>
  </si>
  <si>
    <t>027-2026</t>
  </si>
  <si>
    <t>028-2026</t>
  </si>
  <si>
    <t>029-2026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</si>
</sst>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6"/>
      <color theme="3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6"/>
      <color theme="3"/>
      <name val="Arial"/>
      <family val="2"/>
    </font>
    <font>
      <u/>
      <sz val="16"/>
      <color rgb="FF002060"/>
      <name val="Arial"/>
      <family val="2"/>
    </font>
    <font>
      <sz val="11"/>
      <color theme="1"/>
      <name val="Arial"/>
      <family val="2"/>
    </font>
    <font>
      <sz val="11"/>
      <color rgb="FF242424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/>
    <xf numFmtId="1" fontId="10" fillId="0" borderId="1" xfId="0" applyNumberFormat="1" applyFont="1" applyFill="1" applyBorder="1"/>
    <xf numFmtId="1" fontId="4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/>
    <xf numFmtId="0" fontId="8" fillId="0" borderId="1" xfId="0" applyFont="1" applyFill="1" applyBorder="1" applyAlignment="1">
      <alignment horizontal="left" vertical="center" wrapText="1"/>
    </xf>
    <xf numFmtId="165" fontId="0" fillId="0" borderId="1" xfId="1" applyNumberFormat="1" applyFont="1" applyFill="1" applyBorder="1"/>
    <xf numFmtId="1" fontId="7" fillId="0" borderId="1" xfId="2" applyNumberFormat="1" applyFont="1" applyFill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/>
    </xf>
    <xf numFmtId="0" fontId="15" fillId="0" borderId="0" xfId="0" applyFont="1" applyFill="1"/>
    <xf numFmtId="3" fontId="15" fillId="0" borderId="0" xfId="0" applyNumberFormat="1" applyFont="1" applyFill="1"/>
    <xf numFmtId="165" fontId="15" fillId="0" borderId="0" xfId="1" applyNumberFormat="1" applyFont="1" applyFill="1"/>
    <xf numFmtId="0" fontId="15" fillId="0" borderId="0" xfId="0" applyFont="1" applyFill="1" applyAlignment="1">
      <alignment wrapText="1"/>
    </xf>
    <xf numFmtId="1" fontId="15" fillId="0" borderId="0" xfId="0" applyNumberFormat="1" applyFont="1" applyFill="1"/>
    <xf numFmtId="3" fontId="15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0" xfId="2" applyFont="1" applyFill="1" applyAlignment="1">
      <alignment horizontal="center" vertical="center"/>
    </xf>
    <xf numFmtId="165" fontId="4" fillId="0" borderId="1" xfId="1" applyNumberFormat="1" applyFont="1" applyFill="1" applyBorder="1"/>
    <xf numFmtId="165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11" fillId="0" borderId="1" xfId="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 wrapText="1"/>
    </xf>
    <xf numFmtId="165" fontId="0" fillId="0" borderId="1" xfId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165" fontId="14" fillId="0" borderId="1" xfId="1" applyNumberFormat="1" applyFont="1" applyFill="1" applyBorder="1" applyAlignment="1">
      <alignment horizontal="center" vertical="center"/>
    </xf>
    <xf numFmtId="165" fontId="0" fillId="0" borderId="1" xfId="1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11" fillId="0" borderId="3" xfId="2" applyFont="1" applyFill="1" applyBorder="1" applyAlignment="1">
      <alignment horizontal="center" vertical="center"/>
    </xf>
    <xf numFmtId="0" fontId="11" fillId="0" borderId="4" xfId="2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65" fontId="4" fillId="0" borderId="4" xfId="1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iselita1994@hotmail.co" TargetMode="External"/><Relationship Id="rId13" Type="http://schemas.openxmlformats.org/officeDocument/2006/relationships/hyperlink" Target="mailto:yuedco@hotmail.com" TargetMode="External"/><Relationship Id="rId3" Type="http://schemas.openxmlformats.org/officeDocument/2006/relationships/hyperlink" Target="mailto:edwinsaavedra-15@outlook.com" TargetMode="External"/><Relationship Id="rId7" Type="http://schemas.openxmlformats.org/officeDocument/2006/relationships/hyperlink" Target="mailto:Andrearodz@yahoo.es" TargetMode="External"/><Relationship Id="rId12" Type="http://schemas.openxmlformats.org/officeDocument/2006/relationships/hyperlink" Target="mailto:edwinsaavedra-15@outlook.com" TargetMode="External"/><Relationship Id="rId2" Type="http://schemas.openxmlformats.org/officeDocument/2006/relationships/hyperlink" Target="mailto:joalco1285@hotmail.com" TargetMode="External"/><Relationship Id="rId1" Type="http://schemas.openxmlformats.org/officeDocument/2006/relationships/hyperlink" Target="mailto:julian5995@hotmail.com" TargetMode="External"/><Relationship Id="rId6" Type="http://schemas.openxmlformats.org/officeDocument/2006/relationships/hyperlink" Target="mailto:Andrearodz@yahoo.es" TargetMode="External"/><Relationship Id="rId11" Type="http://schemas.openxmlformats.org/officeDocument/2006/relationships/hyperlink" Target="mailto:Andrearodz@yahoo.es" TargetMode="External"/><Relationship Id="rId5" Type="http://schemas.openxmlformats.org/officeDocument/2006/relationships/hyperlink" Target="mailto:yuedco@hotmail.com" TargetMode="External"/><Relationship Id="rId10" Type="http://schemas.openxmlformats.org/officeDocument/2006/relationships/hyperlink" Target="mailto:yuedco@hotmail.com" TargetMode="External"/><Relationship Id="rId4" Type="http://schemas.openxmlformats.org/officeDocument/2006/relationships/hyperlink" Target="mailto:franciscocuellar2001@gmail.com" TargetMode="External"/><Relationship Id="rId9" Type="http://schemas.openxmlformats.org/officeDocument/2006/relationships/hyperlink" Target="mailto:integrasasgrup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workbookViewId="0">
      <selection activeCell="U32" sqref="U32"/>
    </sheetView>
  </sheetViews>
  <sheetFormatPr baseColWidth="10" defaultColWidth="8.85546875" defaultRowHeight="15.75" x14ac:dyDescent="0.25"/>
  <cols>
    <col min="1" max="1" width="27.28515625" style="29" customWidth="1"/>
    <col min="2" max="2" width="21.42578125" style="30" customWidth="1"/>
    <col min="3" max="3" width="15.42578125" style="29" customWidth="1"/>
    <col min="4" max="4" width="14.7109375" style="31" customWidth="1"/>
    <col min="5" max="5" width="13.7109375" style="32" customWidth="1"/>
    <col min="6" max="6" width="20.28515625" style="34" customWidth="1"/>
    <col min="7" max="7" width="17.28515625" style="33" customWidth="1"/>
    <col min="8" max="8" width="51.7109375" style="33" customWidth="1"/>
    <col min="9" max="9" width="25.7109375" style="33" customWidth="1"/>
    <col min="10" max="10" width="106.140625" style="32" customWidth="1"/>
    <col min="11" max="11" width="19.28515625" style="32" customWidth="1"/>
    <col min="12" max="12" width="15.28515625" style="32" customWidth="1"/>
    <col min="13" max="13" width="18.85546875" style="32" customWidth="1"/>
    <col min="14" max="15" width="15.28515625" customWidth="1"/>
    <col min="16" max="16" width="30.28515625" customWidth="1"/>
    <col min="17" max="17" width="20.7109375" customWidth="1"/>
    <col min="18" max="18" width="23.28515625" customWidth="1"/>
    <col min="19" max="19" width="22.42578125" customWidth="1"/>
    <col min="20" max="20" width="19.140625" customWidth="1"/>
    <col min="21" max="21" width="20" customWidth="1"/>
  </cols>
  <sheetData>
    <row r="1" spans="1:21" s="36" customFormat="1" ht="45" x14ac:dyDescent="0.25">
      <c r="A1" s="1" t="s">
        <v>0</v>
      </c>
      <c r="B1" s="2" t="s">
        <v>1</v>
      </c>
      <c r="C1" s="2" t="s">
        <v>2</v>
      </c>
      <c r="D1" s="3" t="s">
        <v>3</v>
      </c>
      <c r="E1" s="1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5" t="s">
        <v>15</v>
      </c>
      <c r="Q1" s="35" t="s">
        <v>16</v>
      </c>
      <c r="R1" s="35" t="s">
        <v>17</v>
      </c>
      <c r="S1" s="35" t="s">
        <v>18</v>
      </c>
      <c r="T1" s="35" t="s">
        <v>19</v>
      </c>
      <c r="U1" s="35" t="s">
        <v>20</v>
      </c>
    </row>
    <row r="2" spans="1:21" s="36" customFormat="1" ht="38.25" x14ac:dyDescent="0.25">
      <c r="A2" s="15" t="s">
        <v>21</v>
      </c>
      <c r="B2" s="9">
        <v>1110558160</v>
      </c>
      <c r="C2" s="6" t="s">
        <v>22</v>
      </c>
      <c r="D2" s="16">
        <v>3700000</v>
      </c>
      <c r="E2" s="15">
        <v>6</v>
      </c>
      <c r="F2" s="9">
        <f t="shared" ref="F2:F11" si="0">D2*E2</f>
        <v>22200000</v>
      </c>
      <c r="G2" s="17">
        <v>3015224391</v>
      </c>
      <c r="H2" s="18" t="s">
        <v>23</v>
      </c>
      <c r="I2" s="37" t="s">
        <v>24</v>
      </c>
      <c r="J2" s="25" t="s">
        <v>25</v>
      </c>
      <c r="K2" s="14" t="s">
        <v>26</v>
      </c>
      <c r="L2" s="14" t="s">
        <v>27</v>
      </c>
      <c r="M2" s="14" t="s">
        <v>28</v>
      </c>
      <c r="N2" s="21">
        <v>2026000001</v>
      </c>
      <c r="O2" s="21">
        <v>2026000001</v>
      </c>
      <c r="P2" s="21" t="s">
        <v>29</v>
      </c>
      <c r="Q2" s="21" t="s">
        <v>29</v>
      </c>
      <c r="R2" s="21">
        <v>6</v>
      </c>
      <c r="S2" s="16">
        <v>22200000</v>
      </c>
      <c r="T2" s="15" t="s">
        <v>30</v>
      </c>
      <c r="U2" s="21" t="s">
        <v>29</v>
      </c>
    </row>
    <row r="3" spans="1:21" s="36" customFormat="1" ht="51" x14ac:dyDescent="0.25">
      <c r="A3" s="15" t="s">
        <v>31</v>
      </c>
      <c r="B3" s="16">
        <v>1109000463</v>
      </c>
      <c r="C3" s="6" t="s">
        <v>32</v>
      </c>
      <c r="D3" s="16">
        <v>2800000</v>
      </c>
      <c r="E3" s="15">
        <v>6</v>
      </c>
      <c r="F3" s="9">
        <f t="shared" si="0"/>
        <v>16800000</v>
      </c>
      <c r="G3" s="17">
        <v>3204254679</v>
      </c>
      <c r="H3" s="27" t="s">
        <v>33</v>
      </c>
      <c r="I3" s="12" t="s">
        <v>34</v>
      </c>
      <c r="J3" s="38" t="s">
        <v>35</v>
      </c>
      <c r="K3" s="14" t="s">
        <v>36</v>
      </c>
      <c r="L3" s="14" t="s">
        <v>27</v>
      </c>
      <c r="M3" s="14" t="s">
        <v>28</v>
      </c>
      <c r="N3" s="21">
        <v>2026000002</v>
      </c>
      <c r="O3" s="21">
        <v>2026000002</v>
      </c>
      <c r="P3" s="21" t="s">
        <v>29</v>
      </c>
      <c r="Q3" s="21" t="s">
        <v>29</v>
      </c>
      <c r="R3" s="21">
        <v>6</v>
      </c>
      <c r="S3" s="16">
        <v>16800000</v>
      </c>
      <c r="T3" s="15" t="s">
        <v>30</v>
      </c>
      <c r="U3" s="21" t="s">
        <v>29</v>
      </c>
    </row>
    <row r="4" spans="1:21" s="36" customFormat="1" ht="51" x14ac:dyDescent="0.25">
      <c r="A4" s="15" t="s">
        <v>37</v>
      </c>
      <c r="B4" s="9">
        <v>5996486</v>
      </c>
      <c r="C4" s="6" t="s">
        <v>38</v>
      </c>
      <c r="D4" s="16">
        <v>6500000</v>
      </c>
      <c r="E4" s="15">
        <v>6</v>
      </c>
      <c r="F4" s="9">
        <f t="shared" si="0"/>
        <v>39000000</v>
      </c>
      <c r="G4" s="17">
        <v>3104370441</v>
      </c>
      <c r="H4" s="39" t="s">
        <v>39</v>
      </c>
      <c r="I4" s="12" t="s">
        <v>40</v>
      </c>
      <c r="J4" s="38" t="s">
        <v>41</v>
      </c>
      <c r="K4" s="14" t="s">
        <v>36</v>
      </c>
      <c r="L4" s="14" t="s">
        <v>27</v>
      </c>
      <c r="M4" s="14" t="s">
        <v>28</v>
      </c>
      <c r="N4" s="21">
        <v>2026000005</v>
      </c>
      <c r="O4" s="21">
        <v>2026000005</v>
      </c>
      <c r="P4" s="21" t="s">
        <v>29</v>
      </c>
      <c r="Q4" s="21" t="s">
        <v>29</v>
      </c>
      <c r="R4" s="21">
        <v>6</v>
      </c>
      <c r="S4" s="16">
        <v>39000000</v>
      </c>
      <c r="T4" s="15" t="s">
        <v>42</v>
      </c>
      <c r="U4" s="21" t="s">
        <v>29</v>
      </c>
    </row>
    <row r="5" spans="1:21" s="36" customFormat="1" ht="51" x14ac:dyDescent="0.25">
      <c r="A5" s="15" t="s">
        <v>43</v>
      </c>
      <c r="B5" s="9">
        <v>5994366</v>
      </c>
      <c r="C5" s="6" t="s">
        <v>44</v>
      </c>
      <c r="D5" s="16">
        <v>3180000</v>
      </c>
      <c r="E5" s="15">
        <v>6</v>
      </c>
      <c r="F5" s="9">
        <f t="shared" si="0"/>
        <v>19080000</v>
      </c>
      <c r="G5" s="17">
        <v>3106497803</v>
      </c>
      <c r="H5" s="18" t="s">
        <v>45</v>
      </c>
      <c r="I5" s="15" t="s">
        <v>46</v>
      </c>
      <c r="J5" s="25" t="s">
        <v>47</v>
      </c>
      <c r="K5" s="14" t="s">
        <v>36</v>
      </c>
      <c r="L5" s="14" t="s">
        <v>27</v>
      </c>
      <c r="M5" s="14" t="s">
        <v>28</v>
      </c>
      <c r="N5" s="21">
        <v>2026000003</v>
      </c>
      <c r="O5" s="21">
        <v>2026000003</v>
      </c>
      <c r="P5" s="21" t="s">
        <v>29</v>
      </c>
      <c r="Q5" s="21" t="s">
        <v>29</v>
      </c>
      <c r="R5" s="21">
        <v>6</v>
      </c>
      <c r="S5" s="16">
        <v>19080000</v>
      </c>
      <c r="T5" s="15" t="s">
        <v>42</v>
      </c>
      <c r="U5" s="21" t="s">
        <v>29</v>
      </c>
    </row>
    <row r="6" spans="1:21" s="36" customFormat="1" ht="38.25" x14ac:dyDescent="0.3">
      <c r="A6" s="5" t="s">
        <v>48</v>
      </c>
      <c r="B6" s="5" t="s">
        <v>49</v>
      </c>
      <c r="C6" s="6" t="s">
        <v>50</v>
      </c>
      <c r="D6" s="7">
        <v>3000000</v>
      </c>
      <c r="E6" s="8">
        <v>12</v>
      </c>
      <c r="F6" s="9">
        <f t="shared" si="0"/>
        <v>36000000</v>
      </c>
      <c r="G6" s="10"/>
      <c r="H6" s="11"/>
      <c r="I6" s="12" t="s">
        <v>51</v>
      </c>
      <c r="J6" s="38" t="s">
        <v>52</v>
      </c>
      <c r="K6" s="13" t="s">
        <v>53</v>
      </c>
      <c r="L6" s="14"/>
      <c r="M6" s="14" t="s">
        <v>54</v>
      </c>
      <c r="N6" s="21">
        <v>2026000004</v>
      </c>
      <c r="O6" s="21">
        <v>2026000004</v>
      </c>
      <c r="P6" s="21" t="s">
        <v>29</v>
      </c>
      <c r="Q6" s="21" t="s">
        <v>29</v>
      </c>
      <c r="R6" s="21">
        <v>12</v>
      </c>
      <c r="S6" s="40"/>
      <c r="T6" s="15" t="s">
        <v>55</v>
      </c>
      <c r="U6" s="21" t="s">
        <v>29</v>
      </c>
    </row>
    <row r="7" spans="1:21" s="36" customFormat="1" ht="51" x14ac:dyDescent="0.25">
      <c r="A7" s="15" t="s">
        <v>56</v>
      </c>
      <c r="B7" s="16">
        <v>2375959</v>
      </c>
      <c r="C7" s="6" t="s">
        <v>57</v>
      </c>
      <c r="D7" s="16">
        <v>3700000</v>
      </c>
      <c r="E7" s="15">
        <v>6</v>
      </c>
      <c r="F7" s="9">
        <f t="shared" si="0"/>
        <v>22200000</v>
      </c>
      <c r="G7" s="17">
        <v>3102472655</v>
      </c>
      <c r="H7" s="18" t="s">
        <v>58</v>
      </c>
      <c r="I7" s="12" t="s">
        <v>59</v>
      </c>
      <c r="J7" s="38" t="s">
        <v>60</v>
      </c>
      <c r="K7" s="14" t="s">
        <v>26</v>
      </c>
      <c r="L7" s="14" t="s">
        <v>61</v>
      </c>
      <c r="M7" s="14" t="s">
        <v>62</v>
      </c>
      <c r="N7" s="21">
        <v>2026000006</v>
      </c>
      <c r="O7" s="21">
        <v>2026000006</v>
      </c>
      <c r="P7" s="21" t="s">
        <v>29</v>
      </c>
      <c r="Q7" s="21" t="s">
        <v>29</v>
      </c>
      <c r="R7" s="21">
        <v>6</v>
      </c>
      <c r="S7" s="16">
        <v>22200000</v>
      </c>
      <c r="T7" s="15" t="s">
        <v>30</v>
      </c>
      <c r="U7" s="21" t="s">
        <v>29</v>
      </c>
    </row>
    <row r="8" spans="1:21" s="36" customFormat="1" ht="76.5" x14ac:dyDescent="0.25">
      <c r="A8" s="15" t="s">
        <v>63</v>
      </c>
      <c r="B8" s="16">
        <v>1109005852</v>
      </c>
      <c r="C8" s="6" t="s">
        <v>64</v>
      </c>
      <c r="D8" s="16">
        <v>2900000</v>
      </c>
      <c r="E8" s="15">
        <v>6</v>
      </c>
      <c r="F8" s="9">
        <f t="shared" si="0"/>
        <v>17400000</v>
      </c>
      <c r="G8" s="17">
        <v>3107621796</v>
      </c>
      <c r="H8" s="18" t="s">
        <v>65</v>
      </c>
      <c r="I8" s="12" t="s">
        <v>66</v>
      </c>
      <c r="J8" s="38" t="s">
        <v>67</v>
      </c>
      <c r="K8" s="14" t="s">
        <v>26</v>
      </c>
      <c r="L8" s="14" t="s">
        <v>61</v>
      </c>
      <c r="M8" s="14" t="s">
        <v>62</v>
      </c>
      <c r="N8" s="21">
        <v>2026000007</v>
      </c>
      <c r="O8" s="21">
        <v>2026000007</v>
      </c>
      <c r="P8" s="21" t="s">
        <v>29</v>
      </c>
      <c r="Q8" s="21" t="s">
        <v>29</v>
      </c>
      <c r="R8" s="21">
        <v>6</v>
      </c>
      <c r="S8" s="16">
        <v>17400000</v>
      </c>
      <c r="T8" s="15" t="s">
        <v>30</v>
      </c>
      <c r="U8" s="21" t="s">
        <v>29</v>
      </c>
    </row>
    <row r="9" spans="1:21" s="36" customFormat="1" ht="51" x14ac:dyDescent="0.25">
      <c r="A9" s="15" t="s">
        <v>68</v>
      </c>
      <c r="B9" s="16">
        <v>1110446632</v>
      </c>
      <c r="C9" s="6" t="s">
        <v>69</v>
      </c>
      <c r="D9" s="16">
        <v>3700000</v>
      </c>
      <c r="E9" s="15">
        <v>6</v>
      </c>
      <c r="F9" s="9">
        <f t="shared" si="0"/>
        <v>22200000</v>
      </c>
      <c r="G9" s="17">
        <v>3114409610</v>
      </c>
      <c r="H9" s="18" t="s">
        <v>70</v>
      </c>
      <c r="I9" s="12" t="s">
        <v>71</v>
      </c>
      <c r="J9" s="38" t="s">
        <v>72</v>
      </c>
      <c r="K9" s="14" t="s">
        <v>26</v>
      </c>
      <c r="L9" s="14" t="s">
        <v>61</v>
      </c>
      <c r="M9" s="14" t="s">
        <v>62</v>
      </c>
      <c r="N9" s="21">
        <v>2026000008</v>
      </c>
      <c r="O9" s="21">
        <v>2026000008</v>
      </c>
      <c r="P9" s="21" t="s">
        <v>29</v>
      </c>
      <c r="Q9" s="21" t="s">
        <v>29</v>
      </c>
      <c r="R9" s="21">
        <v>6</v>
      </c>
      <c r="S9" s="16">
        <v>22200000</v>
      </c>
      <c r="T9" s="15" t="s">
        <v>30</v>
      </c>
      <c r="U9" s="21" t="s">
        <v>29</v>
      </c>
    </row>
    <row r="10" spans="1:21" s="36" customFormat="1" ht="51" x14ac:dyDescent="0.25">
      <c r="A10" s="15" t="s">
        <v>73</v>
      </c>
      <c r="B10" s="28">
        <v>1006005416</v>
      </c>
      <c r="C10" s="6" t="s">
        <v>74</v>
      </c>
      <c r="D10" s="16">
        <v>2450000</v>
      </c>
      <c r="E10" s="15">
        <v>6</v>
      </c>
      <c r="F10" s="9">
        <f t="shared" si="0"/>
        <v>14700000</v>
      </c>
      <c r="G10" s="17">
        <v>3227941214</v>
      </c>
      <c r="H10" s="19" t="s">
        <v>75</v>
      </c>
      <c r="I10" s="20" t="s">
        <v>76</v>
      </c>
      <c r="J10" s="38" t="s">
        <v>77</v>
      </c>
      <c r="K10" s="14" t="s">
        <v>36</v>
      </c>
      <c r="L10" s="14" t="s">
        <v>61</v>
      </c>
      <c r="M10" s="14" t="s">
        <v>62</v>
      </c>
      <c r="N10" s="21">
        <v>2026000009</v>
      </c>
      <c r="O10" s="21">
        <v>2026000009</v>
      </c>
      <c r="P10" s="21" t="s">
        <v>29</v>
      </c>
      <c r="Q10" s="21" t="s">
        <v>29</v>
      </c>
      <c r="R10" s="21">
        <v>6</v>
      </c>
      <c r="S10" s="16">
        <v>14700000</v>
      </c>
      <c r="T10" s="15" t="s">
        <v>42</v>
      </c>
      <c r="U10" s="21" t="s">
        <v>29</v>
      </c>
    </row>
    <row r="11" spans="1:21" s="36" customFormat="1" ht="51" x14ac:dyDescent="0.25">
      <c r="A11" s="15" t="s">
        <v>78</v>
      </c>
      <c r="B11" s="9">
        <v>93235302</v>
      </c>
      <c r="C11" s="6" t="s">
        <v>79</v>
      </c>
      <c r="D11" s="16">
        <v>2450000</v>
      </c>
      <c r="E11" s="15">
        <v>6</v>
      </c>
      <c r="F11" s="9">
        <f t="shared" si="0"/>
        <v>14700000</v>
      </c>
      <c r="G11" s="17">
        <v>3144518987</v>
      </c>
      <c r="H11" s="18" t="s">
        <v>80</v>
      </c>
      <c r="I11" s="15" t="s">
        <v>81</v>
      </c>
      <c r="J11" s="38" t="s">
        <v>82</v>
      </c>
      <c r="K11" s="14" t="s">
        <v>36</v>
      </c>
      <c r="L11" s="14" t="s">
        <v>61</v>
      </c>
      <c r="M11" s="14" t="s">
        <v>62</v>
      </c>
      <c r="N11" s="21">
        <v>2026000010</v>
      </c>
      <c r="O11" s="21">
        <v>2026000010</v>
      </c>
      <c r="P11" s="21" t="s">
        <v>29</v>
      </c>
      <c r="Q11" s="21" t="s">
        <v>29</v>
      </c>
      <c r="R11" s="21">
        <v>6</v>
      </c>
      <c r="S11" s="41">
        <v>22200000</v>
      </c>
      <c r="T11" s="15" t="s">
        <v>42</v>
      </c>
      <c r="U11" s="21" t="s">
        <v>29</v>
      </c>
    </row>
    <row r="12" spans="1:21" s="36" customFormat="1" ht="76.5" x14ac:dyDescent="0.25">
      <c r="A12" s="15" t="s">
        <v>83</v>
      </c>
      <c r="B12" s="16" t="s">
        <v>84</v>
      </c>
      <c r="C12" s="6" t="s">
        <v>85</v>
      </c>
      <c r="D12" s="16">
        <v>13184500</v>
      </c>
      <c r="E12" s="15">
        <v>1</v>
      </c>
      <c r="F12" s="9">
        <v>13184500</v>
      </c>
      <c r="G12" s="17">
        <v>3142208149</v>
      </c>
      <c r="H12" s="18" t="s">
        <v>86</v>
      </c>
      <c r="I12" s="15" t="s">
        <v>87</v>
      </c>
      <c r="J12" s="38" t="s">
        <v>88</v>
      </c>
      <c r="K12" s="14" t="s">
        <v>89</v>
      </c>
      <c r="L12" s="14" t="s">
        <v>61</v>
      </c>
      <c r="M12" s="14" t="s">
        <v>54</v>
      </c>
      <c r="N12" s="21">
        <v>2026000011</v>
      </c>
      <c r="O12" s="21">
        <v>2026000011</v>
      </c>
      <c r="P12" s="21" t="s">
        <v>29</v>
      </c>
      <c r="Q12" s="21" t="s">
        <v>29</v>
      </c>
      <c r="R12" s="21">
        <v>4</v>
      </c>
      <c r="S12" s="16">
        <v>13184500</v>
      </c>
      <c r="T12" s="15" t="s">
        <v>90</v>
      </c>
      <c r="U12" s="21" t="s">
        <v>29</v>
      </c>
    </row>
    <row r="13" spans="1:21" s="36" customFormat="1" ht="51" x14ac:dyDescent="0.25">
      <c r="A13" s="15" t="s">
        <v>91</v>
      </c>
      <c r="B13" s="9">
        <v>37726933</v>
      </c>
      <c r="C13" s="6" t="s">
        <v>92</v>
      </c>
      <c r="D13" s="16">
        <v>2500000</v>
      </c>
      <c r="E13" s="15">
        <v>6</v>
      </c>
      <c r="F13" s="9">
        <f t="shared" ref="F13:F22" si="1">D13*E13</f>
        <v>15000000</v>
      </c>
      <c r="G13" s="17">
        <v>3133950637</v>
      </c>
      <c r="H13" s="22" t="s">
        <v>93</v>
      </c>
      <c r="I13" s="23" t="s">
        <v>94</v>
      </c>
      <c r="J13" s="38" t="s">
        <v>95</v>
      </c>
      <c r="K13" s="14" t="s">
        <v>96</v>
      </c>
      <c r="L13" s="14" t="s">
        <v>97</v>
      </c>
      <c r="M13" s="14" t="s">
        <v>28</v>
      </c>
      <c r="N13" s="21">
        <v>2026000018</v>
      </c>
      <c r="O13" s="21">
        <v>2026000018</v>
      </c>
      <c r="P13" s="21" t="s">
        <v>29</v>
      </c>
      <c r="Q13" s="21" t="s">
        <v>29</v>
      </c>
      <c r="R13" s="21">
        <v>6</v>
      </c>
      <c r="S13" s="16">
        <v>15000000</v>
      </c>
      <c r="T13" s="15" t="s">
        <v>42</v>
      </c>
      <c r="U13" s="21" t="s">
        <v>29</v>
      </c>
    </row>
    <row r="14" spans="1:21" s="36" customFormat="1" ht="76.5" x14ac:dyDescent="0.25">
      <c r="A14" s="15" t="s">
        <v>98</v>
      </c>
      <c r="B14" s="16">
        <v>6002473</v>
      </c>
      <c r="C14" s="6" t="s">
        <v>99</v>
      </c>
      <c r="D14" s="16">
        <v>2150000</v>
      </c>
      <c r="E14" s="15">
        <v>6</v>
      </c>
      <c r="F14" s="9">
        <f t="shared" si="1"/>
        <v>12900000</v>
      </c>
      <c r="G14" s="17">
        <v>3208867810</v>
      </c>
      <c r="H14" s="19" t="s">
        <v>100</v>
      </c>
      <c r="I14" s="20" t="s">
        <v>101</v>
      </c>
      <c r="J14" s="38" t="s">
        <v>102</v>
      </c>
      <c r="K14" s="14" t="s">
        <v>36</v>
      </c>
      <c r="L14" s="14" t="s">
        <v>103</v>
      </c>
      <c r="M14" s="14" t="s">
        <v>104</v>
      </c>
      <c r="N14" s="21">
        <v>2026000019</v>
      </c>
      <c r="O14" s="21">
        <v>2026000019</v>
      </c>
      <c r="P14" s="21" t="s">
        <v>29</v>
      </c>
      <c r="Q14" s="21" t="s">
        <v>29</v>
      </c>
      <c r="R14" s="21">
        <v>6</v>
      </c>
      <c r="S14" s="16">
        <v>12900000</v>
      </c>
      <c r="T14" s="15" t="s">
        <v>42</v>
      </c>
      <c r="U14" s="21" t="s">
        <v>29</v>
      </c>
    </row>
    <row r="15" spans="1:21" s="36" customFormat="1" ht="51" x14ac:dyDescent="0.25">
      <c r="A15" s="21" t="s">
        <v>105</v>
      </c>
      <c r="B15" s="9" t="s">
        <v>106</v>
      </c>
      <c r="C15" s="6" t="s">
        <v>107</v>
      </c>
      <c r="D15" s="16">
        <v>80000000</v>
      </c>
      <c r="E15" s="15">
        <v>1</v>
      </c>
      <c r="F15" s="9">
        <f t="shared" si="1"/>
        <v>80000000</v>
      </c>
      <c r="G15" s="15">
        <v>3204392876</v>
      </c>
      <c r="H15" s="18" t="s">
        <v>108</v>
      </c>
      <c r="I15" s="15" t="s">
        <v>109</v>
      </c>
      <c r="J15" s="38" t="s">
        <v>110</v>
      </c>
      <c r="K15" s="14" t="s">
        <v>111</v>
      </c>
      <c r="L15" s="14" t="s">
        <v>103</v>
      </c>
      <c r="M15" s="14" t="s">
        <v>54</v>
      </c>
      <c r="N15" s="21">
        <v>2026000020</v>
      </c>
      <c r="O15" s="21">
        <v>2026000020</v>
      </c>
      <c r="P15" s="21" t="s">
        <v>29</v>
      </c>
      <c r="Q15" s="21" t="s">
        <v>29</v>
      </c>
      <c r="R15" s="42"/>
      <c r="S15" s="40"/>
      <c r="T15" s="15" t="s">
        <v>42</v>
      </c>
      <c r="U15" s="21" t="s">
        <v>29</v>
      </c>
    </row>
    <row r="16" spans="1:21" s="36" customFormat="1" ht="38.25" x14ac:dyDescent="0.25">
      <c r="A16" s="15" t="s">
        <v>112</v>
      </c>
      <c r="B16" s="9">
        <v>5995713</v>
      </c>
      <c r="C16" s="6" t="s">
        <v>113</v>
      </c>
      <c r="D16" s="16">
        <v>10000000</v>
      </c>
      <c r="E16" s="15">
        <v>1</v>
      </c>
      <c r="F16" s="9">
        <f t="shared" si="1"/>
        <v>10000000</v>
      </c>
      <c r="G16" s="17">
        <v>3123509896</v>
      </c>
      <c r="H16" s="18" t="s">
        <v>114</v>
      </c>
      <c r="I16" s="15" t="s">
        <v>115</v>
      </c>
      <c r="J16" s="38" t="s">
        <v>116</v>
      </c>
      <c r="K16" s="14" t="s">
        <v>111</v>
      </c>
      <c r="L16" s="14" t="s">
        <v>103</v>
      </c>
      <c r="M16" s="14" t="s">
        <v>54</v>
      </c>
      <c r="N16" s="21">
        <v>2026000021</v>
      </c>
      <c r="O16" s="21">
        <v>2026000021</v>
      </c>
      <c r="P16" s="21" t="s">
        <v>29</v>
      </c>
      <c r="Q16" s="21" t="s">
        <v>29</v>
      </c>
      <c r="R16" s="42"/>
      <c r="S16" s="40"/>
      <c r="T16" s="15" t="s">
        <v>117</v>
      </c>
      <c r="U16" s="21" t="s">
        <v>29</v>
      </c>
    </row>
    <row r="17" spans="1:21" s="36" customFormat="1" ht="38.25" x14ac:dyDescent="0.25">
      <c r="A17" s="15" t="s">
        <v>118</v>
      </c>
      <c r="B17" s="9">
        <v>5997332</v>
      </c>
      <c r="C17" s="6" t="s">
        <v>119</v>
      </c>
      <c r="D17" s="16">
        <v>70000000</v>
      </c>
      <c r="E17" s="15">
        <v>1</v>
      </c>
      <c r="F17" s="9">
        <f t="shared" si="1"/>
        <v>70000000</v>
      </c>
      <c r="G17" s="17">
        <v>3105770035</v>
      </c>
      <c r="H17" s="18" t="s">
        <v>120</v>
      </c>
      <c r="I17" s="15" t="s">
        <v>121</v>
      </c>
      <c r="J17" s="38" t="s">
        <v>122</v>
      </c>
      <c r="K17" s="14" t="s">
        <v>111</v>
      </c>
      <c r="L17" s="14" t="s">
        <v>123</v>
      </c>
      <c r="M17" s="14" t="s">
        <v>54</v>
      </c>
      <c r="N17" s="21">
        <v>2026000023</v>
      </c>
      <c r="O17" s="21">
        <v>2026000023</v>
      </c>
      <c r="P17" s="21" t="s">
        <v>29</v>
      </c>
      <c r="Q17" s="21" t="s">
        <v>29</v>
      </c>
      <c r="R17" s="42"/>
      <c r="S17" s="40"/>
      <c r="T17" s="15" t="s">
        <v>117</v>
      </c>
      <c r="U17" s="21" t="s">
        <v>29</v>
      </c>
    </row>
    <row r="18" spans="1:21" s="36" customFormat="1" ht="63.75" x14ac:dyDescent="0.25">
      <c r="A18" s="15" t="s">
        <v>124</v>
      </c>
      <c r="B18" s="9">
        <v>1005692593</v>
      </c>
      <c r="C18" s="6" t="s">
        <v>125</v>
      </c>
      <c r="D18" s="16">
        <v>3200000</v>
      </c>
      <c r="E18" s="15">
        <v>6</v>
      </c>
      <c r="F18" s="9">
        <f t="shared" si="1"/>
        <v>19200000</v>
      </c>
      <c r="G18" s="17">
        <v>3148896565</v>
      </c>
      <c r="H18" s="18" t="s">
        <v>126</v>
      </c>
      <c r="I18" s="20" t="s">
        <v>127</v>
      </c>
      <c r="J18" s="25" t="s">
        <v>128</v>
      </c>
      <c r="K18" s="14" t="s">
        <v>26</v>
      </c>
      <c r="L18" s="14" t="s">
        <v>123</v>
      </c>
      <c r="M18" s="14" t="s">
        <v>129</v>
      </c>
      <c r="N18" s="21">
        <v>2026000024</v>
      </c>
      <c r="O18" s="21">
        <v>2026000024</v>
      </c>
      <c r="P18" s="21" t="s">
        <v>29</v>
      </c>
      <c r="Q18" s="21" t="s">
        <v>29</v>
      </c>
      <c r="R18" s="21">
        <v>6</v>
      </c>
      <c r="S18" s="16">
        <v>19200000</v>
      </c>
      <c r="T18" s="15" t="s">
        <v>30</v>
      </c>
      <c r="U18" s="21" t="s">
        <v>29</v>
      </c>
    </row>
    <row r="19" spans="1:21" s="36" customFormat="1" ht="51" x14ac:dyDescent="0.25">
      <c r="A19" s="15" t="s">
        <v>91</v>
      </c>
      <c r="B19" s="9">
        <v>37726933</v>
      </c>
      <c r="C19" s="6" t="s">
        <v>130</v>
      </c>
      <c r="D19" s="16">
        <v>8806000</v>
      </c>
      <c r="E19" s="15">
        <v>1</v>
      </c>
      <c r="F19" s="9">
        <f t="shared" si="1"/>
        <v>8806000</v>
      </c>
      <c r="G19" s="17">
        <v>3133950637</v>
      </c>
      <c r="H19" s="22" t="s">
        <v>93</v>
      </c>
      <c r="I19" s="23" t="s">
        <v>94</v>
      </c>
      <c r="J19" s="38" t="s">
        <v>131</v>
      </c>
      <c r="K19" s="14" t="s">
        <v>111</v>
      </c>
      <c r="L19" s="14" t="s">
        <v>132</v>
      </c>
      <c r="M19" s="14" t="s">
        <v>133</v>
      </c>
      <c r="N19" s="21">
        <v>2026000025</v>
      </c>
      <c r="O19" s="21">
        <v>2026000025</v>
      </c>
      <c r="P19" s="21" t="s">
        <v>29</v>
      </c>
      <c r="Q19" s="21" t="s">
        <v>29</v>
      </c>
      <c r="R19" s="21">
        <v>2</v>
      </c>
      <c r="S19" s="16">
        <v>8806000</v>
      </c>
      <c r="T19" s="15" t="s">
        <v>42</v>
      </c>
      <c r="U19" s="21" t="s">
        <v>29</v>
      </c>
    </row>
    <row r="20" spans="1:21" s="36" customFormat="1" ht="51" x14ac:dyDescent="0.25">
      <c r="A20" s="15" t="s">
        <v>134</v>
      </c>
      <c r="B20" s="9">
        <v>5997034</v>
      </c>
      <c r="C20" s="6" t="s">
        <v>135</v>
      </c>
      <c r="D20" s="16">
        <v>3200000</v>
      </c>
      <c r="E20" s="15">
        <v>1</v>
      </c>
      <c r="F20" s="9">
        <f t="shared" si="1"/>
        <v>3200000</v>
      </c>
      <c r="G20" s="24"/>
      <c r="H20" s="43" t="s">
        <v>136</v>
      </c>
      <c r="I20" s="15" t="s">
        <v>137</v>
      </c>
      <c r="J20" s="38" t="s">
        <v>138</v>
      </c>
      <c r="K20" s="14" t="s">
        <v>36</v>
      </c>
      <c r="L20" s="14" t="s">
        <v>132</v>
      </c>
      <c r="M20" s="14" t="s">
        <v>139</v>
      </c>
      <c r="N20" s="21">
        <v>2026000026</v>
      </c>
      <c r="O20" s="21">
        <v>2026000026</v>
      </c>
      <c r="P20" s="21" t="s">
        <v>29</v>
      </c>
      <c r="Q20" s="21" t="s">
        <v>29</v>
      </c>
      <c r="R20" s="21">
        <v>1</v>
      </c>
      <c r="S20" s="16">
        <v>3200000</v>
      </c>
      <c r="T20" s="15" t="s">
        <v>42</v>
      </c>
      <c r="U20" s="21" t="s">
        <v>29</v>
      </c>
    </row>
    <row r="21" spans="1:21" s="36" customFormat="1" ht="51" x14ac:dyDescent="0.25">
      <c r="A21" s="15" t="s">
        <v>140</v>
      </c>
      <c r="B21" s="9">
        <v>1109005805</v>
      </c>
      <c r="C21" s="6" t="s">
        <v>141</v>
      </c>
      <c r="D21" s="16">
        <v>34000000</v>
      </c>
      <c r="E21" s="15">
        <v>1</v>
      </c>
      <c r="F21" s="9">
        <f t="shared" si="1"/>
        <v>34000000</v>
      </c>
      <c r="G21" s="24"/>
      <c r="H21" s="22" t="s">
        <v>142</v>
      </c>
      <c r="I21" s="23" t="s">
        <v>143</v>
      </c>
      <c r="J21" s="25" t="s">
        <v>144</v>
      </c>
      <c r="K21" s="14" t="s">
        <v>26</v>
      </c>
      <c r="L21" s="14" t="s">
        <v>145</v>
      </c>
      <c r="M21" s="14" t="s">
        <v>146</v>
      </c>
      <c r="N21" s="21">
        <v>2026000027</v>
      </c>
      <c r="O21" s="21">
        <v>2026000027</v>
      </c>
      <c r="P21" s="21" t="s">
        <v>29</v>
      </c>
      <c r="Q21" s="21" t="s">
        <v>29</v>
      </c>
      <c r="R21" s="21">
        <v>5</v>
      </c>
      <c r="S21" s="16">
        <v>34000000</v>
      </c>
      <c r="T21" s="15" t="s">
        <v>42</v>
      </c>
      <c r="U21" s="21" t="s">
        <v>29</v>
      </c>
    </row>
    <row r="22" spans="1:21" s="36" customFormat="1" ht="76.5" x14ac:dyDescent="0.25">
      <c r="A22" s="15" t="s">
        <v>37</v>
      </c>
      <c r="B22" s="9">
        <v>5996486</v>
      </c>
      <c r="C22" s="6" t="s">
        <v>147</v>
      </c>
      <c r="D22" s="16">
        <v>3900000</v>
      </c>
      <c r="E22" s="15">
        <v>1</v>
      </c>
      <c r="F22" s="9">
        <f t="shared" si="1"/>
        <v>3900000</v>
      </c>
      <c r="G22" s="17">
        <v>3104370441</v>
      </c>
      <c r="H22" s="22" t="s">
        <v>148</v>
      </c>
      <c r="I22" s="44" t="s">
        <v>149</v>
      </c>
      <c r="J22" s="38" t="s">
        <v>150</v>
      </c>
      <c r="K22" s="14" t="s">
        <v>36</v>
      </c>
      <c r="L22" s="14" t="s">
        <v>145</v>
      </c>
      <c r="M22" s="14" t="s">
        <v>151</v>
      </c>
      <c r="N22" s="21">
        <v>2026000028</v>
      </c>
      <c r="O22" s="21">
        <v>2026000028</v>
      </c>
      <c r="P22" s="21" t="s">
        <v>29</v>
      </c>
      <c r="Q22" s="21" t="s">
        <v>29</v>
      </c>
      <c r="R22" s="21">
        <v>1</v>
      </c>
      <c r="S22" s="16">
        <v>3900000</v>
      </c>
      <c r="T22" s="15" t="s">
        <v>42</v>
      </c>
      <c r="U22" s="21" t="s">
        <v>29</v>
      </c>
    </row>
    <row r="23" spans="1:21" s="36" customFormat="1" ht="26.25" x14ac:dyDescent="0.25">
      <c r="A23" s="67" t="s">
        <v>91</v>
      </c>
      <c r="B23" s="69">
        <v>37726933</v>
      </c>
      <c r="C23" s="71" t="s">
        <v>152</v>
      </c>
      <c r="D23" s="58">
        <v>36000000</v>
      </c>
      <c r="E23" s="68">
        <v>1</v>
      </c>
      <c r="F23" s="75">
        <f>D23*E23</f>
        <v>36000000</v>
      </c>
      <c r="G23" s="61">
        <v>3133950637</v>
      </c>
      <c r="H23" s="63" t="s">
        <v>93</v>
      </c>
      <c r="I23" s="65" t="s">
        <v>94</v>
      </c>
      <c r="J23" s="66" t="s">
        <v>153</v>
      </c>
      <c r="K23" s="55" t="s">
        <v>154</v>
      </c>
      <c r="L23" s="55" t="s">
        <v>145</v>
      </c>
      <c r="M23" s="55" t="s">
        <v>155</v>
      </c>
      <c r="N23" s="53">
        <v>2026000029</v>
      </c>
      <c r="O23" s="53">
        <v>2026000029</v>
      </c>
      <c r="P23" s="42" t="s">
        <v>156</v>
      </c>
      <c r="Q23" s="45" t="s">
        <v>157</v>
      </c>
      <c r="R23" s="53">
        <v>3</v>
      </c>
      <c r="S23" s="57">
        <v>36000000</v>
      </c>
      <c r="T23" s="59" t="s">
        <v>42</v>
      </c>
      <c r="U23" s="53" t="s">
        <v>29</v>
      </c>
    </row>
    <row r="24" spans="1:21" s="36" customFormat="1" ht="26.25" x14ac:dyDescent="0.25">
      <c r="A24" s="67"/>
      <c r="B24" s="70"/>
      <c r="C24" s="71"/>
      <c r="D24" s="73"/>
      <c r="E24" s="74"/>
      <c r="F24" s="75"/>
      <c r="G24" s="62"/>
      <c r="H24" s="64"/>
      <c r="I24" s="65"/>
      <c r="J24" s="66"/>
      <c r="K24" s="56"/>
      <c r="L24" s="56"/>
      <c r="M24" s="56"/>
      <c r="N24" s="53"/>
      <c r="O24" s="53"/>
      <c r="P24" s="42" t="s">
        <v>158</v>
      </c>
      <c r="Q24" s="45" t="s">
        <v>157</v>
      </c>
      <c r="R24" s="53"/>
      <c r="S24" s="57"/>
      <c r="T24" s="59"/>
      <c r="U24" s="53"/>
    </row>
    <row r="25" spans="1:21" s="36" customFormat="1" ht="26.25" x14ac:dyDescent="0.25">
      <c r="A25" s="68"/>
      <c r="B25" s="70"/>
      <c r="C25" s="72"/>
      <c r="D25" s="73"/>
      <c r="E25" s="74"/>
      <c r="F25" s="75"/>
      <c r="G25" s="62"/>
      <c r="H25" s="64"/>
      <c r="I25" s="65"/>
      <c r="J25" s="66"/>
      <c r="K25" s="56"/>
      <c r="L25" s="56"/>
      <c r="M25" s="56"/>
      <c r="N25" s="54"/>
      <c r="O25" s="54"/>
      <c r="P25" s="46" t="s">
        <v>159</v>
      </c>
      <c r="Q25" s="47" t="s">
        <v>157</v>
      </c>
      <c r="R25" s="54"/>
      <c r="S25" s="58"/>
      <c r="T25" s="60"/>
      <c r="U25" s="54"/>
    </row>
    <row r="26" spans="1:21" s="36" customFormat="1" ht="38.25" x14ac:dyDescent="0.25">
      <c r="A26" s="15" t="s">
        <v>21</v>
      </c>
      <c r="B26" s="9">
        <v>1110558160</v>
      </c>
      <c r="C26" s="6" t="s">
        <v>160</v>
      </c>
      <c r="D26" s="16">
        <v>3700000</v>
      </c>
      <c r="E26" s="15">
        <v>4</v>
      </c>
      <c r="F26" s="9">
        <f t="shared" ref="F26:F32" si="2">D26*E26</f>
        <v>14800000</v>
      </c>
      <c r="G26" s="17">
        <v>3015224391</v>
      </c>
      <c r="H26" s="18" t="s">
        <v>23</v>
      </c>
      <c r="I26" s="15" t="s">
        <v>24</v>
      </c>
      <c r="J26" s="25" t="s">
        <v>161</v>
      </c>
      <c r="K26" s="14" t="s">
        <v>26</v>
      </c>
      <c r="L26" s="14" t="s">
        <v>162</v>
      </c>
      <c r="M26" s="14" t="s">
        <v>163</v>
      </c>
      <c r="N26" s="21">
        <v>2026000100</v>
      </c>
      <c r="O26" s="21">
        <v>2026000138</v>
      </c>
      <c r="P26" s="21" t="s">
        <v>29</v>
      </c>
      <c r="Q26" s="21" t="s">
        <v>29</v>
      </c>
      <c r="R26" s="21">
        <v>4</v>
      </c>
      <c r="S26" s="26">
        <v>14800000</v>
      </c>
      <c r="T26" s="15" t="s">
        <v>30</v>
      </c>
      <c r="U26" s="21" t="s">
        <v>29</v>
      </c>
    </row>
    <row r="27" spans="1:21" s="36" customFormat="1" ht="63.75" x14ac:dyDescent="0.25">
      <c r="A27" s="15" t="s">
        <v>31</v>
      </c>
      <c r="B27" s="16">
        <v>1109000463</v>
      </c>
      <c r="C27" s="6" t="s">
        <v>164</v>
      </c>
      <c r="D27" s="16">
        <v>3100000</v>
      </c>
      <c r="E27" s="15">
        <v>4</v>
      </c>
      <c r="F27" s="9">
        <f t="shared" si="2"/>
        <v>12400000</v>
      </c>
      <c r="G27" s="17">
        <v>3204254679</v>
      </c>
      <c r="H27" s="27" t="s">
        <v>33</v>
      </c>
      <c r="I27" s="12" t="s">
        <v>34</v>
      </c>
      <c r="J27" s="38" t="s">
        <v>165</v>
      </c>
      <c r="K27" s="14" t="s">
        <v>26</v>
      </c>
      <c r="L27" s="14" t="s">
        <v>162</v>
      </c>
      <c r="M27" s="14" t="s">
        <v>163</v>
      </c>
      <c r="N27" s="21">
        <v>2026000101</v>
      </c>
      <c r="O27" s="21">
        <v>2026000139</v>
      </c>
      <c r="P27" s="21" t="s">
        <v>29</v>
      </c>
      <c r="Q27" s="21" t="s">
        <v>29</v>
      </c>
      <c r="R27" s="21">
        <v>4</v>
      </c>
      <c r="S27" s="16">
        <v>12400000</v>
      </c>
      <c r="T27" s="15" t="s">
        <v>30</v>
      </c>
      <c r="U27" s="21" t="s">
        <v>29</v>
      </c>
    </row>
    <row r="28" spans="1:21" s="36" customFormat="1" ht="51" x14ac:dyDescent="0.25">
      <c r="A28" s="15" t="s">
        <v>37</v>
      </c>
      <c r="B28" s="9">
        <v>5996486</v>
      </c>
      <c r="C28" s="6" t="s">
        <v>166</v>
      </c>
      <c r="D28" s="16">
        <v>6500000</v>
      </c>
      <c r="E28" s="15">
        <v>4</v>
      </c>
      <c r="F28" s="9">
        <f t="shared" si="2"/>
        <v>26000000</v>
      </c>
      <c r="G28" s="17">
        <v>3104370441</v>
      </c>
      <c r="H28" s="18" t="s">
        <v>39</v>
      </c>
      <c r="I28" s="12" t="s">
        <v>40</v>
      </c>
      <c r="J28" s="38" t="s">
        <v>41</v>
      </c>
      <c r="K28" s="14" t="s">
        <v>36</v>
      </c>
      <c r="L28" s="14" t="s">
        <v>162</v>
      </c>
      <c r="M28" s="14" t="s">
        <v>163</v>
      </c>
      <c r="N28" s="21">
        <v>2026000102</v>
      </c>
      <c r="O28" s="21">
        <v>2026000140</v>
      </c>
      <c r="P28" s="21" t="s">
        <v>29</v>
      </c>
      <c r="Q28" s="21" t="s">
        <v>29</v>
      </c>
      <c r="R28" s="21">
        <v>4</v>
      </c>
      <c r="S28" s="48">
        <v>26000000</v>
      </c>
      <c r="T28" s="15" t="s">
        <v>42</v>
      </c>
      <c r="U28" s="21" t="s">
        <v>29</v>
      </c>
    </row>
    <row r="29" spans="1:21" s="36" customFormat="1" ht="85.5" x14ac:dyDescent="0.25">
      <c r="A29" s="15" t="s">
        <v>63</v>
      </c>
      <c r="B29" s="16">
        <v>1109005852</v>
      </c>
      <c r="C29" s="6" t="s">
        <v>167</v>
      </c>
      <c r="D29" s="16">
        <v>3000000</v>
      </c>
      <c r="E29" s="15">
        <v>4</v>
      </c>
      <c r="F29" s="9">
        <f t="shared" si="2"/>
        <v>12000000</v>
      </c>
      <c r="G29" s="17">
        <v>3107621796</v>
      </c>
      <c r="H29" s="18" t="s">
        <v>65</v>
      </c>
      <c r="I29" s="20" t="s">
        <v>66</v>
      </c>
      <c r="J29" s="49" t="s">
        <v>168</v>
      </c>
      <c r="K29" s="14" t="s">
        <v>26</v>
      </c>
      <c r="L29" s="14" t="s">
        <v>169</v>
      </c>
      <c r="M29" s="14" t="s">
        <v>170</v>
      </c>
      <c r="N29" s="21">
        <v>2026000105</v>
      </c>
      <c r="O29" s="21">
        <v>2026000143</v>
      </c>
      <c r="P29" s="21" t="s">
        <v>29</v>
      </c>
      <c r="Q29" s="21" t="s">
        <v>29</v>
      </c>
      <c r="R29" s="21">
        <v>4</v>
      </c>
      <c r="S29" s="16">
        <v>12000000</v>
      </c>
      <c r="T29" s="15" t="s">
        <v>30</v>
      </c>
      <c r="U29" s="21" t="s">
        <v>29</v>
      </c>
    </row>
    <row r="30" spans="1:21" s="36" customFormat="1" ht="51" x14ac:dyDescent="0.25">
      <c r="A30" s="15" t="s">
        <v>68</v>
      </c>
      <c r="B30" s="16">
        <v>1110446632</v>
      </c>
      <c r="C30" s="6" t="s">
        <v>171</v>
      </c>
      <c r="D30" s="16">
        <v>3700000</v>
      </c>
      <c r="E30" s="15">
        <v>4</v>
      </c>
      <c r="F30" s="9">
        <f t="shared" si="2"/>
        <v>14800000</v>
      </c>
      <c r="G30" s="17">
        <v>3114409610</v>
      </c>
      <c r="H30" s="18" t="s">
        <v>70</v>
      </c>
      <c r="I30" s="12" t="s">
        <v>71</v>
      </c>
      <c r="J30" s="38" t="s">
        <v>72</v>
      </c>
      <c r="K30" s="14" t="s">
        <v>26</v>
      </c>
      <c r="L30" s="14" t="s">
        <v>169</v>
      </c>
      <c r="M30" s="14" t="s">
        <v>170</v>
      </c>
      <c r="N30" s="21">
        <v>2026000106</v>
      </c>
      <c r="O30" s="21">
        <v>2026000144</v>
      </c>
      <c r="P30" s="21" t="s">
        <v>29</v>
      </c>
      <c r="Q30" s="21" t="s">
        <v>29</v>
      </c>
      <c r="R30" s="21">
        <v>4</v>
      </c>
      <c r="S30" s="50">
        <v>14800000</v>
      </c>
      <c r="T30" s="15" t="s">
        <v>30</v>
      </c>
      <c r="U30" s="21" t="s">
        <v>29</v>
      </c>
    </row>
    <row r="31" spans="1:21" s="36" customFormat="1" ht="51" x14ac:dyDescent="0.25">
      <c r="A31" s="15" t="s">
        <v>73</v>
      </c>
      <c r="B31" s="28">
        <v>1006005416</v>
      </c>
      <c r="C31" s="6" t="s">
        <v>172</v>
      </c>
      <c r="D31" s="16">
        <v>2500000</v>
      </c>
      <c r="E31" s="15">
        <v>4</v>
      </c>
      <c r="F31" s="9">
        <f t="shared" si="2"/>
        <v>10000000</v>
      </c>
      <c r="G31" s="17">
        <v>3227941214</v>
      </c>
      <c r="H31" s="19" t="s">
        <v>75</v>
      </c>
      <c r="I31" s="20" t="s">
        <v>76</v>
      </c>
      <c r="J31" s="38" t="s">
        <v>77</v>
      </c>
      <c r="K31" s="14" t="s">
        <v>36</v>
      </c>
      <c r="L31" s="14" t="s">
        <v>169</v>
      </c>
      <c r="M31" s="14" t="s">
        <v>170</v>
      </c>
      <c r="N31" s="21">
        <v>2026000107</v>
      </c>
      <c r="O31" s="21">
        <v>2026000145</v>
      </c>
      <c r="P31" s="21" t="s">
        <v>29</v>
      </c>
      <c r="Q31" s="21" t="s">
        <v>29</v>
      </c>
      <c r="R31" s="21">
        <v>4</v>
      </c>
      <c r="S31" s="16">
        <v>10000000</v>
      </c>
      <c r="T31" s="15" t="s">
        <v>42</v>
      </c>
      <c r="U31" s="21" t="s">
        <v>29</v>
      </c>
    </row>
    <row r="32" spans="1:21" s="36" customFormat="1" ht="51" x14ac:dyDescent="0.25">
      <c r="A32" s="15" t="s">
        <v>78</v>
      </c>
      <c r="B32" s="9">
        <v>93235302</v>
      </c>
      <c r="C32" s="6" t="s">
        <v>173</v>
      </c>
      <c r="D32" s="16">
        <v>2450000</v>
      </c>
      <c r="E32" s="15">
        <v>4</v>
      </c>
      <c r="F32" s="9">
        <f t="shared" si="2"/>
        <v>9800000</v>
      </c>
      <c r="G32" s="17">
        <v>3144518987</v>
      </c>
      <c r="H32" s="18" t="s">
        <v>80</v>
      </c>
      <c r="I32" s="15" t="s">
        <v>81</v>
      </c>
      <c r="J32" s="38" t="s">
        <v>82</v>
      </c>
      <c r="K32" s="14" t="s">
        <v>36</v>
      </c>
      <c r="L32" s="14" t="s">
        <v>169</v>
      </c>
      <c r="M32" s="14" t="s">
        <v>170</v>
      </c>
      <c r="N32" s="21">
        <v>2026000109</v>
      </c>
      <c r="O32" s="21">
        <v>2026000146</v>
      </c>
      <c r="P32" s="21" t="s">
        <v>29</v>
      </c>
      <c r="Q32" s="21" t="s">
        <v>29</v>
      </c>
      <c r="R32" s="21">
        <v>4</v>
      </c>
      <c r="S32" s="51">
        <v>9800000</v>
      </c>
      <c r="T32" s="15" t="s">
        <v>42</v>
      </c>
      <c r="U32" s="21" t="s">
        <v>29</v>
      </c>
    </row>
    <row r="33" spans="1:13" s="36" customFormat="1" x14ac:dyDescent="0.25">
      <c r="A33" s="29"/>
      <c r="B33" s="30"/>
      <c r="C33" s="29"/>
      <c r="D33" s="31"/>
      <c r="E33" s="32"/>
      <c r="F33" s="52">
        <f>SUM(F2:F32)</f>
        <v>630270500</v>
      </c>
      <c r="G33" s="33"/>
      <c r="H33" s="33"/>
      <c r="I33" s="33"/>
      <c r="J33" s="32"/>
      <c r="K33" s="32"/>
      <c r="L33" s="32"/>
      <c r="M33" s="32"/>
    </row>
    <row r="34" spans="1:13" s="36" customFormat="1" x14ac:dyDescent="0.25">
      <c r="A34" s="29"/>
      <c r="B34" s="30"/>
      <c r="C34" s="29"/>
      <c r="D34" s="31"/>
      <c r="E34" s="32"/>
      <c r="F34" s="33"/>
      <c r="G34" s="33"/>
      <c r="H34" s="33"/>
      <c r="I34" s="32"/>
      <c r="J34" s="32"/>
      <c r="K34" s="32"/>
      <c r="L34" s="32"/>
    </row>
  </sheetData>
  <mergeCells count="19">
    <mergeCell ref="L23:L25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J23:J25"/>
    <mergeCell ref="K23:K25"/>
    <mergeCell ref="U23:U25"/>
    <mergeCell ref="M23:M25"/>
    <mergeCell ref="N23:N25"/>
    <mergeCell ref="O23:O25"/>
    <mergeCell ref="R23:R25"/>
    <mergeCell ref="S23:S25"/>
    <mergeCell ref="T23:T25"/>
  </mergeCells>
  <hyperlinks>
    <hyperlink ref="H16" r:id="rId1" display="mailto:julian5995@hotmail.com" xr:uid="{00000000-0004-0000-0000-000000000000}"/>
    <hyperlink ref="H17" r:id="rId2" display="mailto:joalco1285@hotmail.com" xr:uid="{00000000-0004-0000-0000-000001000000}"/>
    <hyperlink ref="H2" r:id="rId3" display="mailto:edwinsaavedra-15@outlook.com" xr:uid="{00000000-0004-0000-0000-000002000000}"/>
    <hyperlink ref="H18" r:id="rId4" display="mailto:franciscocuellar2001@gmail.com" xr:uid="{00000000-0004-0000-0000-000003000000}"/>
    <hyperlink ref="H4" r:id="rId5" display="mailto:yuedco@hotmail.com" xr:uid="{00000000-0004-0000-0000-000004000000}"/>
    <hyperlink ref="H13" r:id="rId6" xr:uid="{00000000-0004-0000-0000-000005000000}"/>
    <hyperlink ref="H19" r:id="rId7" xr:uid="{00000000-0004-0000-0000-000006000000}"/>
    <hyperlink ref="H20" r:id="rId8" display="mailto:yiselita1994@hotmail.co" xr:uid="{00000000-0004-0000-0000-000007000000}"/>
    <hyperlink ref="H21" r:id="rId9" xr:uid="{00000000-0004-0000-0000-000008000000}"/>
    <hyperlink ref="H22" r:id="rId10" display="mailto:yuedco@hotmail.com" xr:uid="{00000000-0004-0000-0000-000009000000}"/>
    <hyperlink ref="H23" r:id="rId11" xr:uid="{00000000-0004-0000-0000-00000A000000}"/>
    <hyperlink ref="H26" r:id="rId12" display="mailto:edwinsaavedra-15@outlook.com" xr:uid="{00000000-0004-0000-0000-00000B000000}"/>
    <hyperlink ref="H28" r:id="rId13" display="mailto:yuedco@hotmail.com" xr:uid="{00000000-0004-0000-00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2026-07-10T17:11:16Z</dcterms:modified>
</cp:coreProperties>
</file>